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eguridad\SST\6.-SST 2024\02. IPERC\2.2 IPERC\PDO\2.- Plantación\"/>
    </mc:Choice>
  </mc:AlternateContent>
  <bookViews>
    <workbookView xWindow="-120" yWindow="-120" windowWidth="20730" windowHeight="11160" firstSheet="1" activeTab="2"/>
  </bookViews>
  <sheets>
    <sheet name="Cálculo final" sheetId="22" state="hidden" r:id="rId1"/>
    <sheet name="METODOLOGIA" sheetId="37" r:id="rId2"/>
    <sheet name="ASISTENTE DE PLANTACIÓN" sheetId="35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'ASISTENTE DE PLANTACIÓN'!#REF!</definedName>
    <definedName name="_xlnm.Print_Area" localSheetId="2">'ASISTENTE DE PLANTACIÓN'!$A$1:$AE$46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5" i="35" l="1"/>
  <c r="AD25" i="35" s="1"/>
  <c r="AE25" i="35" s="1"/>
  <c r="N25" i="35"/>
  <c r="P25" i="35" s="1"/>
  <c r="Q25" i="35" s="1"/>
  <c r="AB24" i="35"/>
  <c r="AD24" i="35" s="1"/>
  <c r="AE24" i="35" s="1"/>
  <c r="N24" i="35"/>
  <c r="P24" i="35" s="1"/>
  <c r="Q24" i="35" s="1"/>
  <c r="AB23" i="35"/>
  <c r="AD23" i="35" s="1"/>
  <c r="AE23" i="35" s="1"/>
  <c r="N23" i="35"/>
  <c r="P23" i="35" s="1"/>
  <c r="Q23" i="35" s="1"/>
  <c r="AB22" i="35"/>
  <c r="AD22" i="35" s="1"/>
  <c r="AE22" i="35" s="1"/>
  <c r="N22" i="35"/>
  <c r="P22" i="35" s="1"/>
  <c r="Q22" i="35" s="1"/>
  <c r="AB21" i="35"/>
  <c r="AD21" i="35" s="1"/>
  <c r="AE21" i="35" s="1"/>
  <c r="N21" i="35"/>
  <c r="P21" i="35" s="1"/>
  <c r="Q21" i="35" s="1"/>
  <c r="AB20" i="35"/>
  <c r="AD20" i="35" s="1"/>
  <c r="AE20" i="35" s="1"/>
  <c r="N20" i="35"/>
  <c r="P20" i="35" s="1"/>
  <c r="Q20" i="35" s="1"/>
  <c r="AB19" i="35"/>
  <c r="AD19" i="35" s="1"/>
  <c r="AE19" i="35" s="1"/>
  <c r="N19" i="35"/>
  <c r="P19" i="35" s="1"/>
  <c r="Q19" i="35" s="1"/>
  <c r="AB18" i="35"/>
  <c r="AD18" i="35" s="1"/>
  <c r="AE18" i="35" s="1"/>
  <c r="N18" i="35"/>
  <c r="P18" i="35" s="1"/>
  <c r="Q18" i="35" s="1"/>
  <c r="AB17" i="35"/>
  <c r="AD17" i="35" s="1"/>
  <c r="AE17" i="35" s="1"/>
  <c r="N17" i="35"/>
  <c r="P17" i="35" s="1"/>
  <c r="Q17" i="35" s="1"/>
  <c r="AB16" i="35"/>
  <c r="AD16" i="35" s="1"/>
  <c r="AE16" i="35" s="1"/>
  <c r="N16" i="35"/>
  <c r="P16" i="35" s="1"/>
  <c r="Q16" i="35" s="1"/>
  <c r="AB15" i="35"/>
  <c r="AD15" i="35" s="1"/>
  <c r="AE15" i="35" s="1"/>
  <c r="N15" i="35"/>
  <c r="P15" i="35" s="1"/>
  <c r="Q15" i="35" s="1"/>
  <c r="AB14" i="35"/>
  <c r="AD14" i="35" s="1"/>
  <c r="AE14" i="35" s="1"/>
  <c r="N14" i="35"/>
  <c r="P14" i="35" s="1"/>
  <c r="Q14" i="35" s="1"/>
  <c r="AB13" i="35"/>
  <c r="AD13" i="35" s="1"/>
  <c r="AE13" i="35" s="1"/>
  <c r="N13" i="35"/>
  <c r="P13" i="35" s="1"/>
  <c r="Q13" i="35" s="1"/>
  <c r="AB12" i="35"/>
  <c r="AD12" i="35" s="1"/>
  <c r="AE12" i="35" s="1"/>
  <c r="N12" i="35"/>
  <c r="P12" i="35" s="1"/>
  <c r="Q12" i="35" s="1"/>
  <c r="AB11" i="35"/>
  <c r="AD11" i="35" s="1"/>
  <c r="AE11" i="35" s="1"/>
  <c r="N11" i="35"/>
  <c r="P11" i="35" s="1"/>
  <c r="Q11" i="35" s="1"/>
  <c r="AB10" i="35"/>
  <c r="AD10" i="35" s="1"/>
  <c r="AE10" i="35" s="1"/>
  <c r="N10" i="35"/>
  <c r="P10" i="35" s="1"/>
  <c r="Q10" i="35" s="1"/>
</calcChain>
</file>

<file path=xl/sharedStrings.xml><?xml version="1.0" encoding="utf-8"?>
<sst xmlns="http://schemas.openxmlformats.org/spreadsheetml/2006/main" count="367" uniqueCount="233">
  <si>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</si>
  <si>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</si>
  <si>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</si>
  <si>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</si>
  <si>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</si>
  <si>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</si>
  <si>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</si>
  <si>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</si>
  <si>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</si>
  <si>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</si>
  <si>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</si>
  <si>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</si>
  <si>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</si>
  <si>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</si>
  <si>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</si>
  <si>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</si>
  <si>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</si>
  <si>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</si>
  <si>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</si>
  <si>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</si>
  <si>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</si>
  <si>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</si>
  <si>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</si>
  <si>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</si>
  <si>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</si>
  <si>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</si>
  <si>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</si>
  <si>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</si>
  <si>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</si>
  <si>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</si>
  <si>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</si>
  <si>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</si>
  <si>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</si>
  <si>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</si>
  <si>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</si>
  <si>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</si>
  <si>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</si>
  <si>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</si>
  <si>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</si>
  <si>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</si>
  <si>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</si>
  <si>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</si>
  <si>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</si>
  <si>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</si>
  <si>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</si>
  <si>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</si>
  <si>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</si>
  <si>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</si>
  <si>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</si>
  <si>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</si>
  <si>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</si>
  <si>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</si>
  <si>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</si>
  <si>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</si>
  <si>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</si>
  <si>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</si>
  <si>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</si>
  <si>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</si>
  <si>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</si>
  <si>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</si>
  <si>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</si>
  <si>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</si>
  <si>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</si>
  <si>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</si>
  <si>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</si>
  <si>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</si>
  <si>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</si>
  <si>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</si>
  <si>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</si>
  <si>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</si>
  <si>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</si>
  <si>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</si>
  <si>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</si>
  <si>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</si>
  <si>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</si>
  <si>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</si>
  <si>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</si>
  <si>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</si>
  <si>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</si>
  <si>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</si>
  <si>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</si>
  <si>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</si>
  <si>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</si>
  <si>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</si>
  <si>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</si>
  <si>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</si>
  <si>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</si>
  <si>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</si>
  <si>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</si>
  <si>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</si>
  <si>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</si>
  <si>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</si>
  <si>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</si>
  <si>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</si>
  <si>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</si>
  <si>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</si>
  <si>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</si>
  <si>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</si>
  <si>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</si>
  <si>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</si>
  <si>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</si>
  <si>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</si>
  <si>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</si>
  <si>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</si>
  <si>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</si>
  <si>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</si>
  <si>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</si>
  <si>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</si>
  <si>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</si>
  <si>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</si>
  <si>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</si>
  <si>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</si>
  <si>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</si>
  <si>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</si>
  <si>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</si>
  <si>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</si>
  <si>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</si>
  <si>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MEDIA</t>
  </si>
  <si>
    <t>ALTA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</si>
  <si>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</si>
  <si>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</si>
  <si>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</si>
  <si>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</si>
  <si>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</si>
  <si>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</si>
  <si>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FECHA DE ACTUALIZACIÓN</t>
  </si>
  <si>
    <t>TIPO DE PELIGRO</t>
  </si>
  <si>
    <t>Locativo</t>
  </si>
  <si>
    <t>R</t>
  </si>
  <si>
    <t>Incendios</t>
  </si>
  <si>
    <t>Fenómenos naturales</t>
  </si>
  <si>
    <t>Sismos</t>
  </si>
  <si>
    <t>Tormentas eléctricas</t>
  </si>
  <si>
    <t>Contacto directo e indirecto con descarga eléctrica (Rayo)</t>
  </si>
  <si>
    <t>Otros</t>
  </si>
  <si>
    <t>Contacto con fuego e inhalación de humo</t>
  </si>
  <si>
    <t>Caídas, aplastamiento por colapso de estructuras</t>
  </si>
  <si>
    <t>IDENTIFICACIÓN DE PELIGROS, EVALUACIÓN DE RIESGOS Y CONTROLES (IPERC)</t>
  </si>
  <si>
    <t>Sobreesfuerzo físico</t>
  </si>
  <si>
    <t>Disergonómico</t>
  </si>
  <si>
    <t>Cortocircuito, incendio</t>
  </si>
  <si>
    <t>TRABAJOS ADMINISTRATIVOS</t>
  </si>
  <si>
    <t>Equipos energizados e instalaciones eléctricas</t>
  </si>
  <si>
    <t>Mobiliario de oficina: estantes, armarios, gabinetes</t>
  </si>
  <si>
    <t>Golpes</t>
  </si>
  <si>
    <t>Puertas y ventanas</t>
  </si>
  <si>
    <t>Atrapamiento, golpe</t>
  </si>
  <si>
    <t>Piso a desnivel</t>
  </si>
  <si>
    <t>Tropiezo, caída al mismo nivel</t>
  </si>
  <si>
    <t>Golpes, caída de objetos</t>
  </si>
  <si>
    <t>Pisos mojados</t>
  </si>
  <si>
    <t>Caída al mismo nivel</t>
  </si>
  <si>
    <t>Objetos debajo del escritorio</t>
  </si>
  <si>
    <t>Pantalla de visualización de datos</t>
  </si>
  <si>
    <t>Fatiga visual</t>
  </si>
  <si>
    <t>Equipo informático: teclado, mouse y accesorios</t>
  </si>
  <si>
    <t xml:space="preserve">Postura de trabajos sentado Prolongado en oficina </t>
  </si>
  <si>
    <t>Eléctrico</t>
  </si>
  <si>
    <t>TODAS LAS ACTIVIDADES</t>
  </si>
  <si>
    <t>RIESGOS ASOCIADOS</t>
  </si>
  <si>
    <t>REQUISITOS LEGALES</t>
  </si>
  <si>
    <t>Ley 29783 - N° 005-2012-TR, Reglamento de Seguridad y Salud en el Trabajo.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</si>
  <si>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</si>
  <si>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</si>
  <si>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Persona: Uso adecuado del mobiliario de oficina</t>
  </si>
  <si>
    <t>Medio:Mantenimiento de puertas, ventanas y accesorios</t>
  </si>
  <si>
    <t>Persona: Abrir y cerrar puertas y ventanas con precaución</t>
  </si>
  <si>
    <t xml:space="preserve">Medio: Señalizar piso a desnivel </t>
  </si>
  <si>
    <t>Materiales y objetos almacenados encima de mobiliario.</t>
  </si>
  <si>
    <t xml:space="preserve">Medio: Retirar materiales y objetos almacenados encima del mobiliario. Almacenar en el nivel inferior del mueble. </t>
  </si>
  <si>
    <t>Medio: Superficie de monitor en línea horizontal visual del usuario.</t>
  </si>
  <si>
    <t>Lluvias intensas</t>
  </si>
  <si>
    <t>Sobreexposición al agua</t>
  </si>
  <si>
    <r>
      <rPr>
        <b/>
        <sz val="24"/>
        <rFont val="Arial"/>
        <family val="2"/>
      </rPr>
      <t xml:space="preserve">Medio: </t>
    </r>
    <r>
      <rPr>
        <sz val="24"/>
        <rFont val="Arial"/>
        <family val="2"/>
      </rPr>
      <t xml:space="preserve">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 </t>
    </r>
  </si>
  <si>
    <r>
      <rPr>
        <b/>
        <sz val="24"/>
        <rFont val="Arial"/>
        <family val="2"/>
      </rPr>
      <t xml:space="preserve">Persona: </t>
    </r>
    <r>
      <rPr>
        <sz val="24"/>
        <rFont val="Arial"/>
        <family val="2"/>
      </rPr>
      <t>Usar poncho impermebale, polo manga larga, pantalón, botas de seguridad</t>
    </r>
  </si>
  <si>
    <t>Inundaciones</t>
  </si>
  <si>
    <r>
      <rPr>
        <b/>
        <sz val="24"/>
        <rFont val="Arial"/>
        <family val="2"/>
      </rPr>
      <t xml:space="preserve">Medio: </t>
    </r>
    <r>
      <rPr>
        <sz val="24"/>
        <rFont val="Arial"/>
        <family val="2"/>
      </rPr>
      <t xml:space="preserve">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</t>
    </r>
  </si>
  <si>
    <t>Biologico</t>
  </si>
  <si>
    <t xml:space="preserve"> Virus SARS-COV-2</t>
  </si>
  <si>
    <t>Contagio en el lugar de  trabajo generando  la enfermedad COVID-19</t>
  </si>
  <si>
    <t>Persona: Uso de mascarilla de protección covid</t>
  </si>
  <si>
    <r>
      <rPr>
        <b/>
        <sz val="24"/>
        <rFont val="Arial"/>
        <family val="2"/>
      </rPr>
      <t>Medio:</t>
    </r>
    <r>
      <rPr>
        <sz val="24"/>
        <rFont val="Arial"/>
        <family val="2"/>
      </rPr>
      <t xml:space="preserve"> Plan de emergencia. Conformación de la brigada de emergencia. Simulacros de emergencia. 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Dotación y capacitación a la brigada de emergencias.</t>
    </r>
  </si>
  <si>
    <t>PUESTO DE TRABAJO</t>
  </si>
  <si>
    <t>IPERC ELABORADO BAJO LA NORMA : RESOLUCIÓN MINISTERIALN°050-2013-TR - ANEXO 3 - METODO 2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</si>
  <si>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</si>
  <si>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</si>
  <si>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</si>
  <si>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</si>
  <si>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</si>
  <si>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</si>
  <si>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</si>
  <si>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Elaborado por:</t>
  </si>
  <si>
    <t>VERSIÓN</t>
  </si>
  <si>
    <t>No se necesita adoptar ninguna acción.</t>
  </si>
  <si>
    <t>Trivial           4</t>
  </si>
  <si>
    <t>Se requiere comprobaciones periódicas para asegurar que se mantiene ala eficacia de las medidas de control.</t>
  </si>
  <si>
    <t>No se necesita mejorar la acción preventiva. Sin embargo se deben considerar soluciones mas rentables o mejoras que no supongan una carga económica importante.</t>
  </si>
  <si>
    <t>Tolerable   5 - 8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</si>
  <si>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</si>
  <si>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 xml:space="preserve">Se deben hacer esfuerzos para reducir el riesgo, determinando las inversiones precisas. Las medidas para reducir el riesgo deben implantarse en un periodo determinado. </t>
  </si>
  <si>
    <t>Moderado 9 - 16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</si>
  <si>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</si>
  <si>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>Importante 17 - 24</t>
  </si>
  <si>
    <t>No se debe continuar y comenzar el trabajo hasta que se reduzca el riesgo. Si no es posible reducir el riesgo, incluso con rescursos ilimitados, debe prohibirse el trabajo.</t>
  </si>
  <si>
    <t>Intolerable 25 - 36</t>
  </si>
  <si>
    <t>INTERPRETACIÓN / SIGNIFICADO</t>
  </si>
  <si>
    <t>NIVEL DE RIESGO</t>
  </si>
  <si>
    <t>Tolerable 5 - 8</t>
  </si>
  <si>
    <t>Persona: Tomar descansos programados</t>
  </si>
  <si>
    <t>Persona: Uso de zapatos de seguridad antideslizantes</t>
  </si>
  <si>
    <t>Medio: Mantener los pisos secos en todo momento. Señalizar los pisos húmedos o mojados (para limpieza)</t>
  </si>
  <si>
    <t>Medio: No ubicar objetos debajo del escritorio</t>
  </si>
  <si>
    <t>TAREAS</t>
  </si>
  <si>
    <t>Revisado y aprobado por:</t>
  </si>
  <si>
    <t>TODAS LAS TAREAS</t>
  </si>
  <si>
    <t>PLANTACIÓN</t>
  </si>
  <si>
    <t>Ley N° 29783, Ley de Seguridad y Salud en el Trabajo
D.S. N°005-2012-TR Reglamento de Ley N° 29783
DS-055-2020-TR:Guía para la prevención ante el coronavirus en el ámbito nacional 
RM 055-2020-TR    
RM-040-2020-SA: Protocolo para la atención de personas con sospecha o infección confirmada por Coronavirus.
RM N° 972-2020-MINSA, lineamientos para la vigilancia, prevención y control de la salud de los trabajadores con riesgo de exposicion a covid -19 y sus modificatorias 
RM N° 117-2020-MINAGRI / Actividad agricola.</t>
  </si>
  <si>
    <t>Medio: Ambientes ventilados.
Medio: controlar el aforo de personas.</t>
  </si>
  <si>
    <r>
      <rPr>
        <b/>
        <sz val="24"/>
        <rFont val="Arial"/>
        <family val="2"/>
      </rPr>
      <t>Fuente:</t>
    </r>
    <r>
      <rPr>
        <sz val="24"/>
        <rFont val="Arial"/>
        <family val="2"/>
      </rPr>
      <t xml:space="preserve"> Plan de vigilancia, prevención y control del COVID-19.
</t>
    </r>
    <r>
      <rPr>
        <b/>
        <sz val="24"/>
        <rFont val="Arial"/>
        <family val="2"/>
      </rPr>
      <t>Persona:</t>
    </r>
    <r>
      <rPr>
        <sz val="24"/>
        <rFont val="Arial"/>
        <family val="2"/>
      </rPr>
      <t xml:space="preserve"> Distanciamiento social minimo 1 metro y medio. Evitar saludos con contacto fisico. Control de temperatura antes del inicio y al finalizar labores. Capacitaciones sobre el COVID-19.
</t>
    </r>
    <r>
      <rPr>
        <b/>
        <sz val="24"/>
        <rFont val="Arial"/>
        <family val="2"/>
      </rPr>
      <t>Medio</t>
    </r>
    <r>
      <rPr>
        <sz val="24"/>
        <rFont val="Arial"/>
        <family val="2"/>
      </rPr>
      <t xml:space="preserve">: Desinfección de superficies. Señalizaciones informativas.
</t>
    </r>
  </si>
  <si>
    <t>ASISTENTE ANALISTA DE PLANTACIÓN</t>
  </si>
  <si>
    <t>Asistente analista de sectores / SST</t>
  </si>
  <si>
    <t>ASISTENTE DE PLANTACIÓN</t>
  </si>
  <si>
    <t>PALMAS DEL ORIENTE S.A</t>
  </si>
  <si>
    <t>RUC</t>
  </si>
  <si>
    <t>GÉNERO</t>
  </si>
  <si>
    <t>INDISTINTO</t>
  </si>
  <si>
    <t>CODIGO</t>
  </si>
  <si>
    <r>
      <t xml:space="preserve">GERENCIA DE PLANTACIÓN
</t>
    </r>
    <r>
      <rPr>
        <sz val="24"/>
        <rFont val="Arial"/>
        <family val="2"/>
      </rPr>
      <t>Juan Carlos Chavez Figueroa
(Gerente Agrícola)</t>
    </r>
  </si>
  <si>
    <r>
      <t xml:space="preserve">JEFATURA DE SST
</t>
    </r>
    <r>
      <rPr>
        <sz val="24"/>
        <rFont val="Arial"/>
        <family val="2"/>
      </rPr>
      <t>Alan Nuñez Atalaya
(Asistente de SST)</t>
    </r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</si>
  <si>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
***    Personal con Riesgo de Procreación</t>
  </si>
  <si>
    <t>IP-PDO-SST-005</t>
  </si>
  <si>
    <t>PALMAS DEL ORIENTE S.A. / RUC: 20450122395 / Cultivo de cereales y oleaginosas / Carretera Tarapoto-Yurimaguas - Fundo Shanusi - Departamento de San Martin</t>
  </si>
  <si>
    <r>
      <t xml:space="preserve">CSST
</t>
    </r>
    <r>
      <rPr>
        <sz val="26"/>
        <rFont val="Arial"/>
        <family val="2"/>
      </rPr>
      <t>LUIS ANTONIO ROJAS HIDALGO
(Presidente del CSST)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</si>
</sst>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S/.&quot;\ * #,##0.00_);_(&quot;S/.&quot;\ * \(#,##0.00\);_(&quot;S/.&quot;\ 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36"/>
      <color theme="1"/>
      <name val="Calibri"/>
      <family val="2"/>
      <scheme val="minor"/>
    </font>
    <font>
      <b/>
      <sz val="24"/>
      <name val="Arial"/>
      <family val="2"/>
    </font>
    <font>
      <b/>
      <sz val="20"/>
      <name val="Verdana"/>
      <family val="2"/>
    </font>
    <font>
      <sz val="22"/>
      <name val="Arial"/>
      <family val="2"/>
    </font>
    <font>
      <b/>
      <sz val="24"/>
      <color theme="1"/>
      <name val="Arial"/>
      <family val="2"/>
    </font>
    <font>
      <b/>
      <sz val="72"/>
      <name val="Arial Rounded MT Bold"/>
      <family val="2"/>
    </font>
    <font>
      <sz val="24"/>
      <name val="Arial"/>
      <family val="2"/>
    </font>
    <font>
      <sz val="28"/>
      <color theme="1"/>
      <name val="Arial"/>
      <family val="2"/>
    </font>
    <font>
      <sz val="24"/>
      <color theme="1"/>
      <name val="Arial"/>
      <family val="2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Times New Roman"/>
      <family val="1"/>
    </font>
    <font>
      <sz val="24"/>
      <color rgb="FF000000"/>
      <name val="Arial"/>
      <family val="2"/>
    </font>
    <font>
      <sz val="11"/>
      <color theme="1"/>
      <name val="Arial"/>
      <family val="2"/>
    </font>
    <font>
      <b/>
      <sz val="28"/>
      <name val="Arial"/>
      <family val="2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60"/>
      <name val="Arial"/>
      <family val="2"/>
    </font>
    <font>
      <sz val="26"/>
      <color theme="1"/>
      <name val="Arial"/>
      <family val="2"/>
    </font>
    <font>
      <sz val="26"/>
      <name val="Arial"/>
      <family val="2"/>
    </font>
    <font>
      <sz val="26"/>
      <color theme="1"/>
      <name val="Calibri"/>
      <family val="2"/>
      <scheme val="minor"/>
    </font>
    <font>
      <b/>
      <sz val="2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58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Fill="1" applyBorder="1"/>
    <xf numFmtId="0" fontId="1" fillId="0" borderId="0" xfId="1" applyBorder="1"/>
    <xf numFmtId="0" fontId="1" fillId="3" borderId="1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Fill="1" applyBorder="1"/>
    <xf numFmtId="0" fontId="1" fillId="0" borderId="5" xfId="1" applyFill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5" borderId="0" xfId="4" applyFont="1" applyFill="1" applyBorder="1" applyAlignment="1">
      <alignment horizontal="center" vertical="center"/>
    </xf>
    <xf numFmtId="0" fontId="6" fillId="6" borderId="0" xfId="4" applyFont="1" applyFill="1" applyBorder="1" applyAlignment="1">
      <alignment horizontal="center" vertical="center"/>
    </xf>
    <xf numFmtId="0" fontId="6" fillId="7" borderId="0" xfId="4" applyFont="1" applyFill="1" applyBorder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/>
    <xf numFmtId="0" fontId="14" fillId="0" borderId="0" xfId="0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2" borderId="0" xfId="0" applyFont="1" applyFill="1" applyBorder="1" applyAlignment="1">
      <alignment wrapText="1"/>
    </xf>
    <xf numFmtId="0" fontId="0" fillId="2" borderId="0" xfId="0" applyFill="1" applyAlignment="1"/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20" fillId="15" borderId="54" xfId="0" applyFont="1" applyFill="1" applyBorder="1" applyAlignment="1">
      <alignment horizontal="center" vertical="center" wrapText="1"/>
    </xf>
    <xf numFmtId="0" fontId="21" fillId="11" borderId="55" xfId="0" applyFont="1" applyFill="1" applyBorder="1" applyAlignment="1">
      <alignment horizontal="center" vertical="center" wrapText="1"/>
    </xf>
    <xf numFmtId="0" fontId="21" fillId="14" borderId="55" xfId="0" applyFont="1" applyFill="1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13" borderId="55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4" fillId="4" borderId="70" xfId="0" applyFont="1" applyFill="1" applyBorder="1" applyAlignment="1">
      <alignment horizontal="center" vertical="center" wrapText="1"/>
    </xf>
    <xf numFmtId="0" fontId="24" fillId="4" borderId="61" xfId="0" applyFont="1" applyFill="1" applyBorder="1" applyAlignment="1">
      <alignment horizontal="center" vertical="center" wrapText="1"/>
    </xf>
    <xf numFmtId="0" fontId="24" fillId="4" borderId="71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49" fontId="23" fillId="0" borderId="72" xfId="0" applyNumberFormat="1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49" fontId="23" fillId="0" borderId="75" xfId="0" applyNumberFormat="1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4" fillId="4" borderId="63" xfId="0" applyFont="1" applyFill="1" applyBorder="1" applyAlignment="1">
      <alignment horizontal="center" vertical="center" wrapText="1"/>
    </xf>
    <xf numFmtId="0" fontId="24" fillId="4" borderId="5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6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2" borderId="29" xfId="0" applyFont="1" applyFill="1" applyBorder="1" applyAlignment="1">
      <alignment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4" fillId="2" borderId="0" xfId="0" applyFont="1" applyFill="1"/>
    <xf numFmtId="0" fontId="32" fillId="2" borderId="0" xfId="0" applyFont="1" applyFill="1"/>
    <xf numFmtId="0" fontId="8" fillId="8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1" fillId="9" borderId="62" xfId="0" applyFont="1" applyFill="1" applyBorder="1" applyAlignment="1">
      <alignment horizontal="center" vertical="center" wrapText="1"/>
    </xf>
    <xf numFmtId="0" fontId="21" fillId="9" borderId="61" xfId="0" applyFont="1" applyFill="1" applyBorder="1" applyAlignment="1">
      <alignment horizontal="center" vertical="center" wrapText="1"/>
    </xf>
    <xf numFmtId="0" fontId="21" fillId="9" borderId="60" xfId="0" applyFont="1" applyFill="1" applyBorder="1" applyAlignment="1">
      <alignment horizontal="center" vertical="center" wrapText="1"/>
    </xf>
    <xf numFmtId="0" fontId="21" fillId="10" borderId="58" xfId="0" applyFont="1" applyFill="1" applyBorder="1" applyAlignment="1">
      <alignment horizontal="center" vertical="center" textRotation="90" wrapText="1"/>
    </xf>
    <xf numFmtId="0" fontId="21" fillId="10" borderId="57" xfId="0" applyFont="1" applyFill="1" applyBorder="1" applyAlignment="1">
      <alignment horizontal="center" vertical="center" textRotation="90" wrapText="1"/>
    </xf>
    <xf numFmtId="0" fontId="21" fillId="10" borderId="56" xfId="0" applyFont="1" applyFill="1" applyBorder="1" applyAlignment="1">
      <alignment horizontal="center" vertical="center" textRotation="90" wrapText="1"/>
    </xf>
    <xf numFmtId="0" fontId="20" fillId="15" borderId="53" xfId="0" applyFont="1" applyFill="1" applyBorder="1" applyAlignment="1">
      <alignment horizontal="center" vertical="center"/>
    </xf>
    <xf numFmtId="0" fontId="20" fillId="15" borderId="52" xfId="0" applyFont="1" applyFill="1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4" borderId="75" xfId="0" applyFont="1" applyFill="1" applyBorder="1" applyAlignment="1">
      <alignment horizontal="center" vertical="center" wrapText="1"/>
    </xf>
    <xf numFmtId="0" fontId="24" fillId="4" borderId="56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23" fillId="0" borderId="58" xfId="0" applyNumberFormat="1" applyFont="1" applyBorder="1" applyAlignment="1">
      <alignment horizontal="center" vertical="center" wrapText="1"/>
    </xf>
    <xf numFmtId="49" fontId="23" fillId="0" borderId="56" xfId="0" applyNumberFormat="1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1" fillId="0" borderId="7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 vertical="center" wrapText="1"/>
    </xf>
    <xf numFmtId="14" fontId="28" fillId="0" borderId="12" xfId="0" applyNumberFormat="1" applyFont="1" applyBorder="1" applyAlignment="1">
      <alignment horizontal="center" vertical="center" wrapText="1"/>
    </xf>
    <xf numFmtId="14" fontId="28" fillId="0" borderId="19" xfId="0" applyNumberFormat="1" applyFont="1" applyBorder="1" applyAlignment="1">
      <alignment horizontal="center" vertical="center" wrapText="1"/>
    </xf>
    <xf numFmtId="14" fontId="28" fillId="0" borderId="79" xfId="0" applyNumberFormat="1" applyFont="1" applyBorder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28" fillId="0" borderId="81" xfId="0" applyNumberFormat="1" applyFont="1" applyBorder="1" applyAlignment="1">
      <alignment horizontal="center" vertical="center" wrapText="1"/>
    </xf>
    <xf numFmtId="14" fontId="28" fillId="0" borderId="47" xfId="0" applyNumberFormat="1" applyFont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14" fontId="28" fillId="0" borderId="1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18" fillId="0" borderId="41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1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1" fillId="0" borderId="79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81" xfId="0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1" fillId="12" borderId="3" xfId="0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9" borderId="34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textRotation="90" wrapText="1"/>
    </xf>
    <xf numFmtId="0" fontId="13" fillId="0" borderId="22" xfId="0" applyFont="1" applyFill="1" applyBorder="1" applyAlignment="1">
      <alignment horizontal="center" vertical="center" textRotation="90" wrapText="1"/>
    </xf>
    <xf numFmtId="0" fontId="13" fillId="0" borderId="41" xfId="0" applyFont="1" applyFill="1" applyBorder="1" applyAlignment="1">
      <alignment horizontal="center" vertical="center" textRotation="90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textRotation="90" wrapText="1"/>
    </xf>
    <xf numFmtId="0" fontId="13" fillId="0" borderId="21" xfId="0" applyFont="1" applyFill="1" applyBorder="1" applyAlignment="1">
      <alignment horizontal="center" vertical="center" textRotation="90" wrapText="1"/>
    </xf>
    <xf numFmtId="0" fontId="14" fillId="4" borderId="51" xfId="0" applyFont="1" applyFill="1" applyBorder="1" applyAlignment="1">
      <alignment horizontal="center" vertical="center" wrapText="1"/>
    </xf>
    <xf numFmtId="0" fontId="14" fillId="4" borderId="50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textRotation="90" wrapText="1"/>
    </xf>
    <xf numFmtId="0" fontId="3" fillId="0" borderId="41" xfId="0" applyFont="1" applyFill="1" applyBorder="1" applyAlignment="1">
      <alignment horizontal="center" vertical="center" textRotation="90" wrapText="1"/>
    </xf>
    <xf numFmtId="0" fontId="3" fillId="0" borderId="37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80" xfId="0" applyFont="1" applyFill="1" applyBorder="1" applyAlignment="1">
      <alignment horizontal="center" vertical="center" textRotation="90" wrapText="1"/>
    </xf>
    <xf numFmtId="0" fontId="13" fillId="0" borderId="44" xfId="0" applyFont="1" applyFill="1" applyBorder="1" applyAlignment="1">
      <alignment horizontal="center" vertical="center" textRotation="90" wrapText="1"/>
    </xf>
    <xf numFmtId="0" fontId="13" fillId="0" borderId="42" xfId="0" applyFont="1" applyFill="1" applyBorder="1" applyAlignment="1">
      <alignment horizontal="center" vertical="center" textRotation="90" wrapText="1"/>
    </xf>
    <xf numFmtId="0" fontId="13" fillId="0" borderId="20" xfId="0" applyFont="1" applyFill="1" applyBorder="1" applyAlignment="1">
      <alignment horizontal="center" vertical="center" textRotation="90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10" borderId="37" xfId="0" applyFont="1" applyFill="1" applyBorder="1" applyAlignment="1">
      <alignment horizontal="center" vertical="center" textRotation="90" wrapText="1"/>
    </xf>
    <xf numFmtId="0" fontId="14" fillId="10" borderId="6" xfId="0" applyFont="1" applyFill="1" applyBorder="1" applyAlignment="1">
      <alignment horizontal="center" vertical="center" textRotation="90" wrapText="1"/>
    </xf>
    <xf numFmtId="0" fontId="14" fillId="10" borderId="7" xfId="0" applyFont="1" applyFill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textRotation="90" wrapText="1"/>
    </xf>
    <xf numFmtId="0" fontId="14" fillId="0" borderId="1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17" fillId="2" borderId="79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1" fillId="12" borderId="32" xfId="0" applyFont="1" applyFill="1" applyBorder="1" applyAlignment="1">
      <alignment horizontal="center" vertical="center"/>
    </xf>
    <xf numFmtId="0" fontId="11" fillId="12" borderId="82" xfId="0" applyFont="1" applyFill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/>
    </xf>
    <xf numFmtId="1" fontId="11" fillId="0" borderId="39" xfId="0" applyNumberFormat="1" applyFont="1" applyBorder="1" applyAlignment="1">
      <alignment horizontal="center" vertical="center"/>
    </xf>
    <xf numFmtId="0" fontId="11" fillId="12" borderId="34" xfId="0" applyFont="1" applyFill="1" applyBorder="1" applyAlignment="1">
      <alignment horizontal="center" vertical="center"/>
    </xf>
    <xf numFmtId="0" fontId="11" fillId="12" borderId="83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11" fillId="12" borderId="28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6" xfId="1" applyFont="1" applyFill="1" applyBorder="1" applyAlignment="1">
      <alignment horizontal="center" vertical="center" textRotation="90" wrapText="1"/>
    </xf>
    <xf numFmtId="0" fontId="4" fillId="0" borderId="6" xfId="1" applyFont="1" applyFill="1" applyBorder="1" applyAlignment="1">
      <alignment horizontal="center" vertical="center" textRotation="90"/>
    </xf>
    <xf numFmtId="0" fontId="4" fillId="0" borderId="7" xfId="1" applyFont="1" applyFill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/>
    <cellStyle name="Normal" xfId="0" builtinId="0"/>
    <cellStyle name="Normal 2" xfId="1"/>
    <cellStyle name="Normal 3" xfId="2"/>
    <cellStyle name="Normal_Nuevo ITC2 IP" xfId="4"/>
  </cellStyles>
  <dxfs count="340"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459828</xdr:rowOff>
    </xdr:from>
    <xdr:to>
      <xdr:col>5</xdr:col>
      <xdr:colOff>0</xdr:colOff>
      <xdr:row>3</xdr:row>
      <xdr:rowOff>212882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59828"/>
          <a:ext cx="5013325" cy="1572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476249</xdr:colOff>
      <xdr:row>37</xdr:row>
      <xdr:rowOff>148830</xdr:rowOff>
    </xdr:from>
    <xdr:to>
      <xdr:col>3</xdr:col>
      <xdr:colOff>1987804</xdr:colOff>
      <xdr:row>41</xdr:row>
      <xdr:rowOff>803673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583905" y="46851096"/>
          <a:ext cx="3565383" cy="2649140"/>
        </a:xfrm>
        <a:prstGeom prst="rect">
          <a:avLst/>
        </a:prstGeom>
      </xdr:spPr>
    </xdr:pic>
    <xdr:clientData/>
  </xdr:twoCellAnchor>
  <xdr:twoCellAnchor editAs="oneCell">
    <xdr:from>
      <xdr:col>6</xdr:col>
      <xdr:colOff>1845469</xdr:colOff>
      <xdr:row>38</xdr:row>
      <xdr:rowOff>29765</xdr:rowOff>
    </xdr:from>
    <xdr:to>
      <xdr:col>7</xdr:col>
      <xdr:colOff>1726406</xdr:colOff>
      <xdr:row>41</xdr:row>
      <xdr:rowOff>729553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93516" y="47118984"/>
          <a:ext cx="3958828" cy="2307131"/>
        </a:xfrm>
        <a:prstGeom prst="rect">
          <a:avLst/>
        </a:prstGeom>
      </xdr:spPr>
    </xdr:pic>
    <xdr:clientData/>
  </xdr:twoCellAnchor>
  <xdr:twoCellAnchor editAs="oneCell">
    <xdr:from>
      <xdr:col>8</xdr:col>
      <xdr:colOff>3095625</xdr:colOff>
      <xdr:row>37</xdr:row>
      <xdr:rowOff>370391</xdr:rowOff>
    </xdr:from>
    <xdr:to>
      <xdr:col>10</xdr:col>
      <xdr:colOff>17044</xdr:colOff>
      <xdr:row>41</xdr:row>
      <xdr:rowOff>610790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633906" y="48203750"/>
          <a:ext cx="4690247" cy="22346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H29"/>
  <sheetViews>
    <sheetView showGridLines="0" workbookViewId="0">
      <selection activeCell="F5" sqref="F5"/>
    </sheetView>
  </sheetViews>
  <sheetFormatPr baseColWidth="10" defaultColWidth="9.140625" defaultRowHeight="15" x14ac:dyDescent="0.25"/>
  <sheetData>
    <row r="1" spans="2:8" ht="20.25" x14ac:dyDescent="0.25">
      <c r="B1" s="116" t="s">
        <v>67</v>
      </c>
      <c r="C1" s="116"/>
      <c r="D1" s="116"/>
      <c r="F1" s="116" t="s">
        <v>71</v>
      </c>
      <c r="G1" s="116"/>
      <c r="H1" s="116"/>
    </row>
    <row r="2" spans="2:8" x14ac:dyDescent="0.25">
      <c r="B2" s="11" t="s">
        <v>68</v>
      </c>
      <c r="C2" s="11" t="s">
        <v>2</v>
      </c>
      <c r="D2" s="12" t="s">
        <v>69</v>
      </c>
    </row>
    <row r="3" spans="2:8" x14ac:dyDescent="0.25">
      <c r="B3" s="13" t="s">
        <v>61</v>
      </c>
      <c r="C3" s="13">
        <v>1</v>
      </c>
      <c r="D3" s="14">
        <v>1</v>
      </c>
    </row>
    <row r="4" spans="2:8" x14ac:dyDescent="0.25">
      <c r="B4" s="13" t="s">
        <v>62</v>
      </c>
      <c r="C4" s="13">
        <v>1</v>
      </c>
      <c r="D4" s="14">
        <v>2</v>
      </c>
    </row>
    <row r="5" spans="2:8" x14ac:dyDescent="0.25">
      <c r="B5" s="13" t="s">
        <v>61</v>
      </c>
      <c r="C5" s="13">
        <v>2</v>
      </c>
      <c r="D5" s="14">
        <v>3</v>
      </c>
    </row>
    <row r="6" spans="2:8" x14ac:dyDescent="0.25">
      <c r="B6" s="13" t="s">
        <v>63</v>
      </c>
      <c r="C6" s="13">
        <v>1</v>
      </c>
      <c r="D6" s="14">
        <v>4</v>
      </c>
    </row>
    <row r="7" spans="2:8" x14ac:dyDescent="0.25">
      <c r="B7" s="13" t="s">
        <v>62</v>
      </c>
      <c r="C7" s="13">
        <v>2</v>
      </c>
      <c r="D7" s="14">
        <v>5</v>
      </c>
    </row>
    <row r="8" spans="2:8" x14ac:dyDescent="0.25">
      <c r="B8" s="13" t="s">
        <v>61</v>
      </c>
      <c r="C8" s="13">
        <v>3</v>
      </c>
      <c r="D8" s="14">
        <v>6</v>
      </c>
    </row>
    <row r="9" spans="2:8" x14ac:dyDescent="0.25">
      <c r="B9" s="13" t="s">
        <v>64</v>
      </c>
      <c r="C9" s="13">
        <v>1</v>
      </c>
      <c r="D9" s="14">
        <v>7</v>
      </c>
    </row>
    <row r="10" spans="2:8" x14ac:dyDescent="0.25">
      <c r="B10" s="13" t="s">
        <v>63</v>
      </c>
      <c r="C10" s="13">
        <v>2</v>
      </c>
      <c r="D10" s="14">
        <v>8</v>
      </c>
    </row>
    <row r="11" spans="2:8" x14ac:dyDescent="0.25">
      <c r="B11" s="13"/>
      <c r="C11" s="13"/>
      <c r="D11" s="13"/>
    </row>
    <row r="12" spans="2:8" x14ac:dyDescent="0.25">
      <c r="B12" s="13" t="s">
        <v>62</v>
      </c>
      <c r="C12" s="13">
        <v>3</v>
      </c>
      <c r="D12" s="15">
        <v>9</v>
      </c>
    </row>
    <row r="13" spans="2:8" x14ac:dyDescent="0.25">
      <c r="B13" s="13" t="s">
        <v>61</v>
      </c>
      <c r="C13" s="13">
        <v>4</v>
      </c>
      <c r="D13" s="15">
        <v>10</v>
      </c>
    </row>
    <row r="14" spans="2:8" x14ac:dyDescent="0.25">
      <c r="B14" s="13" t="s">
        <v>65</v>
      </c>
      <c r="C14" s="13">
        <v>1</v>
      </c>
      <c r="D14" s="15">
        <v>11</v>
      </c>
    </row>
    <row r="15" spans="2:8" x14ac:dyDescent="0.25">
      <c r="B15" s="13" t="s">
        <v>64</v>
      </c>
      <c r="C15" s="13">
        <v>2</v>
      </c>
      <c r="D15" s="15">
        <v>12</v>
      </c>
    </row>
    <row r="16" spans="2:8" x14ac:dyDescent="0.25">
      <c r="B16" s="13" t="s">
        <v>63</v>
      </c>
      <c r="C16" s="13">
        <v>3</v>
      </c>
      <c r="D16" s="15">
        <v>13</v>
      </c>
    </row>
    <row r="17" spans="2:4" x14ac:dyDescent="0.25">
      <c r="B17" s="13" t="s">
        <v>62</v>
      </c>
      <c r="C17" s="13">
        <v>4</v>
      </c>
      <c r="D17" s="15">
        <v>14</v>
      </c>
    </row>
    <row r="18" spans="2:4" x14ac:dyDescent="0.25">
      <c r="B18" s="13" t="s">
        <v>61</v>
      </c>
      <c r="C18" s="13">
        <v>5</v>
      </c>
      <c r="D18" s="15">
        <v>15</v>
      </c>
    </row>
    <row r="19" spans="2:4" x14ac:dyDescent="0.25">
      <c r="B19" s="13"/>
      <c r="C19" s="13"/>
      <c r="D19" s="13"/>
    </row>
    <row r="20" spans="2:4" x14ac:dyDescent="0.25">
      <c r="B20" s="13" t="s">
        <v>65</v>
      </c>
      <c r="C20" s="13">
        <v>2</v>
      </c>
      <c r="D20" s="16">
        <v>16</v>
      </c>
    </row>
    <row r="21" spans="2:4" x14ac:dyDescent="0.25">
      <c r="B21" s="13" t="s">
        <v>64</v>
      </c>
      <c r="C21" s="13">
        <v>3</v>
      </c>
      <c r="D21" s="16">
        <v>17</v>
      </c>
    </row>
    <row r="22" spans="2:4" x14ac:dyDescent="0.25">
      <c r="B22" s="13" t="s">
        <v>63</v>
      </c>
      <c r="C22" s="13">
        <v>4</v>
      </c>
      <c r="D22" s="16">
        <v>18</v>
      </c>
    </row>
    <row r="23" spans="2:4" x14ac:dyDescent="0.25">
      <c r="B23" s="13" t="s">
        <v>62</v>
      </c>
      <c r="C23" s="13">
        <v>5</v>
      </c>
      <c r="D23" s="16">
        <v>19</v>
      </c>
    </row>
    <row r="24" spans="2:4" x14ac:dyDescent="0.25">
      <c r="B24" s="13" t="s">
        <v>65</v>
      </c>
      <c r="C24" s="13">
        <v>3</v>
      </c>
      <c r="D24" s="16">
        <v>20</v>
      </c>
    </row>
    <row r="25" spans="2:4" x14ac:dyDescent="0.25">
      <c r="B25" s="13" t="s">
        <v>64</v>
      </c>
      <c r="C25" s="13">
        <v>4</v>
      </c>
      <c r="D25" s="16">
        <v>21</v>
      </c>
    </row>
    <row r="26" spans="2:4" x14ac:dyDescent="0.25">
      <c r="B26" s="13" t="s">
        <v>63</v>
      </c>
      <c r="C26" s="13">
        <v>5</v>
      </c>
      <c r="D26" s="16">
        <v>22</v>
      </c>
    </row>
    <row r="27" spans="2:4" x14ac:dyDescent="0.25">
      <c r="B27" s="13" t="s">
        <v>65</v>
      </c>
      <c r="C27" s="13">
        <v>4</v>
      </c>
      <c r="D27" s="16">
        <v>23</v>
      </c>
    </row>
    <row r="28" spans="2:4" x14ac:dyDescent="0.25">
      <c r="B28" s="13" t="s">
        <v>64</v>
      </c>
      <c r="C28" s="13">
        <v>5</v>
      </c>
      <c r="D28" s="16">
        <v>24</v>
      </c>
    </row>
    <row r="29" spans="2:4" x14ac:dyDescent="0.25">
      <c r="B29" s="13" t="s">
        <v>65</v>
      </c>
      <c r="C29" s="13">
        <v>5</v>
      </c>
      <c r="D29" s="16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2:F35"/>
  <sheetViews>
    <sheetView showGridLines="0" zoomScale="70" zoomScaleNormal="70" workbookViewId="0">
      <selection activeCell="E16" sqref="E16"/>
    </sheetView>
  </sheetViews>
  <sheetFormatPr baseColWidth="10" defaultRowHeight="15" x14ac:dyDescent="0.25"/>
  <cols>
    <col min="1" max="1" width="15.85546875" style="54" bestFit="1" customWidth="1"/>
    <col min="2" max="2" width="11" customWidth="1"/>
    <col min="3" max="3" width="24.42578125" bestFit="1" customWidth="1"/>
    <col min="4" max="4" width="37.42578125" customWidth="1"/>
    <col min="5" max="5" width="39.85546875" customWidth="1"/>
    <col min="6" max="6" width="28.85546875" customWidth="1"/>
  </cols>
  <sheetData>
    <row r="2" spans="2:6" x14ac:dyDescent="0.25">
      <c r="B2" s="117" t="s">
        <v>183</v>
      </c>
      <c r="C2" s="117"/>
      <c r="D2" s="117"/>
      <c r="E2" s="117"/>
      <c r="F2" s="117"/>
    </row>
    <row r="3" spans="2:6" ht="15.75" thickBot="1" x14ac:dyDescent="0.3"/>
    <row r="4" spans="2:6" ht="16.5" thickBot="1" x14ac:dyDescent="0.3">
      <c r="B4" s="143" t="s">
        <v>82</v>
      </c>
      <c r="C4" s="145" t="s">
        <v>66</v>
      </c>
      <c r="D4" s="146"/>
      <c r="E4" s="146"/>
      <c r="F4" s="147"/>
    </row>
    <row r="5" spans="2:6" ht="32.25" thickBot="1" x14ac:dyDescent="0.3">
      <c r="B5" s="144"/>
      <c r="C5" s="81" t="s">
        <v>83</v>
      </c>
      <c r="D5" s="81" t="s">
        <v>84</v>
      </c>
      <c r="E5" s="81" t="s">
        <v>85</v>
      </c>
      <c r="F5" s="80" t="s">
        <v>86</v>
      </c>
    </row>
    <row r="6" spans="2:6" ht="30.75" customHeight="1" thickBot="1" x14ac:dyDescent="0.3">
      <c r="B6" s="141">
        <v>1</v>
      </c>
      <c r="C6" s="153" t="s">
        <v>87</v>
      </c>
      <c r="D6" s="155" t="s">
        <v>88</v>
      </c>
      <c r="E6" s="157" t="s">
        <v>89</v>
      </c>
      <c r="F6" s="67" t="s">
        <v>90</v>
      </c>
    </row>
    <row r="7" spans="2:6" ht="15.75" thickBot="1" x14ac:dyDescent="0.3">
      <c r="B7" s="142"/>
      <c r="C7" s="154"/>
      <c r="D7" s="156"/>
      <c r="E7" s="158"/>
      <c r="F7" s="67" t="s">
        <v>91</v>
      </c>
    </row>
    <row r="8" spans="2:6" ht="31.5" customHeight="1" thickBot="1" x14ac:dyDescent="0.3">
      <c r="B8" s="141">
        <v>2</v>
      </c>
      <c r="C8" s="153" t="s">
        <v>92</v>
      </c>
      <c r="D8" s="155" t="s">
        <v>93</v>
      </c>
      <c r="E8" s="157" t="s">
        <v>94</v>
      </c>
      <c r="F8" s="79" t="s">
        <v>95</v>
      </c>
    </row>
    <row r="9" spans="2:6" ht="15.75" thickBot="1" x14ac:dyDescent="0.3">
      <c r="B9" s="142"/>
      <c r="C9" s="154"/>
      <c r="D9" s="159"/>
      <c r="E9" s="160"/>
      <c r="F9" s="78" t="s">
        <v>96</v>
      </c>
    </row>
    <row r="10" spans="2:6" ht="42" customHeight="1" thickBot="1" x14ac:dyDescent="0.3">
      <c r="B10" s="141">
        <v>3</v>
      </c>
      <c r="C10" s="77" t="s">
        <v>97</v>
      </c>
      <c r="D10" s="161" t="s">
        <v>98</v>
      </c>
      <c r="E10" s="161" t="s">
        <v>99</v>
      </c>
      <c r="F10" s="76" t="s">
        <v>100</v>
      </c>
    </row>
    <row r="11" spans="2:6" ht="15.75" thickBot="1" x14ac:dyDescent="0.3">
      <c r="B11" s="142"/>
      <c r="C11" s="75"/>
      <c r="D11" s="162"/>
      <c r="E11" s="162"/>
      <c r="F11" s="67" t="s">
        <v>101</v>
      </c>
    </row>
    <row r="12" spans="2:6" ht="15.75" thickBot="1" x14ac:dyDescent="0.3"/>
    <row r="13" spans="2:6" ht="16.5" thickBot="1" x14ac:dyDescent="0.3">
      <c r="B13" s="73" t="s">
        <v>82</v>
      </c>
      <c r="C13" s="72" t="s">
        <v>102</v>
      </c>
      <c r="D13" s="71" t="s">
        <v>60</v>
      </c>
      <c r="E13" s="70"/>
    </row>
    <row r="14" spans="2:6" ht="16.5" thickBot="1" x14ac:dyDescent="0.3">
      <c r="B14" s="141">
        <v>1</v>
      </c>
      <c r="C14" s="121" t="s">
        <v>103</v>
      </c>
      <c r="D14" s="69" t="s">
        <v>104</v>
      </c>
      <c r="E14" s="65"/>
    </row>
    <row r="15" spans="2:6" ht="16.5" thickBot="1" x14ac:dyDescent="0.3">
      <c r="B15" s="142"/>
      <c r="C15" s="122"/>
      <c r="D15" s="69" t="s">
        <v>105</v>
      </c>
      <c r="E15" s="65"/>
    </row>
    <row r="16" spans="2:6" ht="16.5" thickBot="1" x14ac:dyDescent="0.3">
      <c r="B16" s="141">
        <v>2</v>
      </c>
      <c r="C16" s="121" t="s">
        <v>106</v>
      </c>
      <c r="D16" s="69" t="s">
        <v>107</v>
      </c>
      <c r="E16" s="65"/>
    </row>
    <row r="17" spans="1:6" ht="16.5" thickBot="1" x14ac:dyDescent="0.3">
      <c r="B17" s="142"/>
      <c r="C17" s="122"/>
      <c r="D17" s="68" t="s">
        <v>108</v>
      </c>
      <c r="E17" s="65"/>
    </row>
    <row r="18" spans="1:6" ht="33" customHeight="1" thickBot="1" x14ac:dyDescent="0.3">
      <c r="B18" s="141">
        <v>3</v>
      </c>
      <c r="C18" s="121" t="s">
        <v>109</v>
      </c>
      <c r="D18" s="67" t="s">
        <v>110</v>
      </c>
      <c r="E18" s="66"/>
    </row>
    <row r="19" spans="1:6" ht="16.5" thickBot="1" x14ac:dyDescent="0.3">
      <c r="B19" s="142"/>
      <c r="C19" s="122"/>
      <c r="D19" s="74" t="s">
        <v>111</v>
      </c>
      <c r="E19" s="65"/>
    </row>
    <row r="21" spans="1:6" ht="15.75" thickBot="1" x14ac:dyDescent="0.3">
      <c r="D21">
        <v>1</v>
      </c>
      <c r="E21">
        <v>2</v>
      </c>
      <c r="F21">
        <v>3</v>
      </c>
    </row>
    <row r="22" spans="1:6" ht="16.5" thickBot="1" x14ac:dyDescent="0.3">
      <c r="B22" s="123"/>
      <c r="C22" s="124"/>
      <c r="D22" s="127" t="s">
        <v>60</v>
      </c>
      <c r="E22" s="128"/>
      <c r="F22" s="129"/>
    </row>
    <row r="23" spans="1:6" ht="32.25" thickBot="1" x14ac:dyDescent="0.3">
      <c r="B23" s="125"/>
      <c r="C23" s="126"/>
      <c r="D23" s="62" t="s">
        <v>112</v>
      </c>
      <c r="E23" s="62" t="s">
        <v>113</v>
      </c>
      <c r="F23" s="62" t="s">
        <v>114</v>
      </c>
    </row>
    <row r="24" spans="1:6" ht="45" customHeight="1" thickBot="1" x14ac:dyDescent="0.3">
      <c r="A24" s="54">
        <v>4</v>
      </c>
      <c r="B24" s="130" t="s">
        <v>66</v>
      </c>
      <c r="C24" s="62" t="s">
        <v>115</v>
      </c>
      <c r="D24" s="64" t="s">
        <v>116</v>
      </c>
      <c r="E24" s="63" t="s">
        <v>207</v>
      </c>
      <c r="F24" s="61" t="s">
        <v>200</v>
      </c>
    </row>
    <row r="25" spans="1:6" ht="45" customHeight="1" thickBot="1" x14ac:dyDescent="0.3">
      <c r="A25" s="54">
        <v>8</v>
      </c>
      <c r="B25" s="131"/>
      <c r="C25" s="62" t="s">
        <v>117</v>
      </c>
      <c r="D25" s="63" t="s">
        <v>207</v>
      </c>
      <c r="E25" s="61" t="s">
        <v>200</v>
      </c>
      <c r="F25" s="60" t="s">
        <v>202</v>
      </c>
    </row>
    <row r="26" spans="1:6" ht="45" customHeight="1" thickBot="1" x14ac:dyDescent="0.3">
      <c r="A26" s="54">
        <v>12</v>
      </c>
      <c r="B26" s="132"/>
      <c r="C26" s="62" t="s">
        <v>118</v>
      </c>
      <c r="D26" s="61" t="s">
        <v>200</v>
      </c>
      <c r="E26" s="60" t="s">
        <v>202</v>
      </c>
      <c r="F26" s="59" t="s">
        <v>204</v>
      </c>
    </row>
    <row r="27" spans="1:6" ht="35.25" customHeight="1" thickBot="1" x14ac:dyDescent="0.3"/>
    <row r="28" spans="1:6" ht="27.75" customHeight="1" thickBot="1" x14ac:dyDescent="0.3">
      <c r="B28" s="58" t="s">
        <v>206</v>
      </c>
      <c r="C28" s="133" t="s">
        <v>205</v>
      </c>
      <c r="D28" s="133"/>
      <c r="E28" s="134"/>
    </row>
    <row r="29" spans="1:6" ht="30" x14ac:dyDescent="0.25">
      <c r="B29" s="57" t="s">
        <v>204</v>
      </c>
      <c r="C29" s="135" t="s">
        <v>203</v>
      </c>
      <c r="D29" s="136"/>
      <c r="E29" s="137"/>
    </row>
    <row r="30" spans="1:6" ht="48" customHeight="1" x14ac:dyDescent="0.25">
      <c r="B30" s="56" t="s">
        <v>202</v>
      </c>
      <c r="C30" s="138" t="s">
        <v>201</v>
      </c>
      <c r="D30" s="139"/>
      <c r="E30" s="140"/>
    </row>
    <row r="31" spans="1:6" ht="30" customHeight="1" x14ac:dyDescent="0.25">
      <c r="B31" s="151" t="s">
        <v>200</v>
      </c>
      <c r="C31" s="118" t="s">
        <v>199</v>
      </c>
      <c r="D31" s="119"/>
      <c r="E31" s="120"/>
    </row>
    <row r="32" spans="1:6" ht="43.5" customHeight="1" x14ac:dyDescent="0.25">
      <c r="B32" s="152"/>
      <c r="C32" s="135" t="s">
        <v>198</v>
      </c>
      <c r="D32" s="136"/>
      <c r="E32" s="137"/>
    </row>
    <row r="33" spans="2:5" ht="30" customHeight="1" x14ac:dyDescent="0.25">
      <c r="B33" s="151" t="s">
        <v>197</v>
      </c>
      <c r="C33" s="118" t="s">
        <v>196</v>
      </c>
      <c r="D33" s="119"/>
      <c r="E33" s="120"/>
    </row>
    <row r="34" spans="2:5" ht="26.25" customHeight="1" x14ac:dyDescent="0.25">
      <c r="B34" s="152"/>
      <c r="C34" s="135" t="s">
        <v>195</v>
      </c>
      <c r="D34" s="136"/>
      <c r="E34" s="137"/>
    </row>
    <row r="35" spans="2:5" ht="30.75" thickBot="1" x14ac:dyDescent="0.3">
      <c r="B35" s="55" t="s">
        <v>194</v>
      </c>
      <c r="C35" s="148" t="s">
        <v>193</v>
      </c>
      <c r="D35" s="149"/>
      <c r="E35" s="150"/>
    </row>
  </sheetData>
  <mergeCells count="33">
    <mergeCell ref="C14:C15"/>
    <mergeCell ref="B16:B17"/>
    <mergeCell ref="D8:D9"/>
    <mergeCell ref="E8:E9"/>
    <mergeCell ref="B10:B11"/>
    <mergeCell ref="D10:D11"/>
    <mergeCell ref="E10:E11"/>
    <mergeCell ref="C6:C7"/>
    <mergeCell ref="D6:D7"/>
    <mergeCell ref="E6:E7"/>
    <mergeCell ref="B8:B9"/>
    <mergeCell ref="C8:C9"/>
    <mergeCell ref="C35:E35"/>
    <mergeCell ref="B31:B32"/>
    <mergeCell ref="C32:E32"/>
    <mergeCell ref="B33:B34"/>
    <mergeCell ref="C34:E34"/>
    <mergeCell ref="B2:F2"/>
    <mergeCell ref="C33:E33"/>
    <mergeCell ref="C16:C17"/>
    <mergeCell ref="C18:C19"/>
    <mergeCell ref="B22:C23"/>
    <mergeCell ref="D22:F22"/>
    <mergeCell ref="B24:B26"/>
    <mergeCell ref="C28:E28"/>
    <mergeCell ref="C29:E29"/>
    <mergeCell ref="C30:E30"/>
    <mergeCell ref="C31:E31"/>
    <mergeCell ref="B18:B19"/>
    <mergeCell ref="B14:B15"/>
    <mergeCell ref="B4:B5"/>
    <mergeCell ref="C4:F4"/>
    <mergeCell ref="B6:B7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50"/>
  </sheetPr>
  <dimension ref="A1:BK299"/>
  <sheetViews>
    <sheetView showGridLines="0" tabSelected="1" view="pageBreakPreview" topLeftCell="A35" zoomScale="32" zoomScaleNormal="20" zoomScaleSheetLayoutView="32" workbookViewId="0">
      <selection activeCell="G53" sqref="G53"/>
    </sheetView>
  </sheetViews>
  <sheetFormatPr baseColWidth="10" defaultColWidth="20" defaultRowHeight="15" outlineLevelRow="1" outlineLevelCol="2" x14ac:dyDescent="0.25"/>
  <cols>
    <col min="1" max="3" width="30.7109375" style="18" customWidth="1" outlineLevel="1"/>
    <col min="4" max="4" width="43.140625" style="18" customWidth="1" outlineLevel="1"/>
    <col min="5" max="5" width="31.5703125" style="18" customWidth="1" outlineLevel="1"/>
    <col min="6" max="6" width="26.7109375" style="18" customWidth="1" outlineLevel="1"/>
    <col min="7" max="7" width="61.28515625" style="18" customWidth="1"/>
    <col min="8" max="8" width="52.85546875" style="18" customWidth="1"/>
    <col min="9" max="9" width="99.7109375" style="18" customWidth="1"/>
    <col min="10" max="10" width="17.140625" style="18" customWidth="1" outlineLevel="2"/>
    <col min="11" max="16" width="15.7109375" style="18" customWidth="1" outlineLevel="2"/>
    <col min="17" max="17" width="35.7109375" style="18" customWidth="1" outlineLevel="2"/>
    <col min="18" max="18" width="50.7109375" style="18" customWidth="1" outlineLevel="1"/>
    <col min="19" max="19" width="32.140625" style="18" customWidth="1" outlineLevel="1"/>
    <col min="20" max="20" width="88" style="18" customWidth="1" outlineLevel="1"/>
    <col min="21" max="21" width="112.85546875" style="19" customWidth="1" outlineLevel="1"/>
    <col min="22" max="22" width="78.42578125" style="18" customWidth="1" outlineLevel="1"/>
    <col min="23" max="23" width="35.7109375" style="18" customWidth="1"/>
    <col min="24" max="24" width="17.5703125" style="18" customWidth="1"/>
    <col min="25" max="30" width="15.7109375" style="18" customWidth="1"/>
    <col min="31" max="31" width="35.7109375" style="18" customWidth="1"/>
    <col min="32" max="16384" width="20" style="18"/>
  </cols>
  <sheetData>
    <row r="1" spans="1:63" ht="57.75" customHeight="1" outlineLevel="1" x14ac:dyDescent="0.25">
      <c r="A1" s="314"/>
      <c r="B1" s="315"/>
      <c r="C1" s="315"/>
      <c r="D1" s="315"/>
      <c r="E1" s="315"/>
      <c r="F1" s="316"/>
      <c r="G1" s="323" t="s">
        <v>137</v>
      </c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5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63" ht="27.75" customHeight="1" outlineLevel="1" x14ac:dyDescent="0.25">
      <c r="A2" s="317"/>
      <c r="B2" s="318"/>
      <c r="C2" s="318"/>
      <c r="D2" s="318"/>
      <c r="E2" s="318"/>
      <c r="F2" s="319"/>
      <c r="G2" s="326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8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spans="1:63" ht="57.75" customHeight="1" outlineLevel="1" x14ac:dyDescent="0.25">
      <c r="A3" s="317"/>
      <c r="B3" s="318"/>
      <c r="C3" s="318"/>
      <c r="D3" s="318"/>
      <c r="E3" s="318"/>
      <c r="F3" s="319"/>
      <c r="G3" s="326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8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</row>
    <row r="4" spans="1:63" ht="23.25" customHeight="1" outlineLevel="1" thickBot="1" x14ac:dyDescent="0.3">
      <c r="A4" s="320"/>
      <c r="B4" s="321"/>
      <c r="C4" s="321"/>
      <c r="D4" s="321"/>
      <c r="E4" s="321"/>
      <c r="F4" s="322"/>
      <c r="G4" s="329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1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</row>
    <row r="5" spans="1:63" customFormat="1" ht="38.25" customHeight="1" outlineLevel="1" x14ac:dyDescent="0.25">
      <c r="A5" s="337" t="s">
        <v>124</v>
      </c>
      <c r="B5" s="332"/>
      <c r="C5" s="333"/>
      <c r="D5" s="341" t="s">
        <v>222</v>
      </c>
      <c r="E5" s="342"/>
      <c r="F5" s="342"/>
      <c r="G5" s="342"/>
      <c r="H5" s="343"/>
      <c r="I5" s="108" t="s">
        <v>223</v>
      </c>
      <c r="J5" s="347">
        <v>20450122395</v>
      </c>
      <c r="K5" s="348"/>
      <c r="L5" s="348"/>
      <c r="M5" s="348"/>
      <c r="N5" s="348"/>
      <c r="O5" s="348"/>
      <c r="P5" s="348"/>
      <c r="Q5" s="348"/>
      <c r="R5" s="348"/>
      <c r="S5" s="348"/>
      <c r="T5" s="349"/>
      <c r="U5" s="108" t="s">
        <v>224</v>
      </c>
      <c r="V5" s="350" t="s">
        <v>225</v>
      </c>
      <c r="W5" s="350"/>
      <c r="X5" s="332" t="s">
        <v>226</v>
      </c>
      <c r="Y5" s="332"/>
      <c r="Z5" s="332"/>
      <c r="AA5" s="333"/>
      <c r="AB5" s="334" t="s">
        <v>230</v>
      </c>
      <c r="AC5" s="335"/>
      <c r="AD5" s="335"/>
      <c r="AE5" s="336"/>
    </row>
    <row r="6" spans="1:63" customFormat="1" ht="42.75" customHeight="1" outlineLevel="1" thickBot="1" x14ac:dyDescent="0.3">
      <c r="A6" s="338" t="s">
        <v>182</v>
      </c>
      <c r="B6" s="339"/>
      <c r="C6" s="340"/>
      <c r="D6" s="344" t="s">
        <v>221</v>
      </c>
      <c r="E6" s="345"/>
      <c r="F6" s="345"/>
      <c r="G6" s="345"/>
      <c r="H6" s="346"/>
      <c r="I6" s="109"/>
      <c r="J6" s="110"/>
      <c r="K6" s="110"/>
      <c r="L6" s="110"/>
      <c r="M6" s="110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224" t="s">
        <v>192</v>
      </c>
      <c r="Y6" s="224"/>
      <c r="Z6" s="224"/>
      <c r="AA6" s="224"/>
      <c r="AB6" s="225">
        <v>2</v>
      </c>
      <c r="AC6" s="225"/>
      <c r="AD6" s="225"/>
      <c r="AE6" s="226"/>
    </row>
    <row r="7" spans="1:63" ht="24.75" customHeight="1" thickBot="1" x14ac:dyDescent="0.3">
      <c r="A7" s="221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3"/>
    </row>
    <row r="8" spans="1:63" ht="61.5" customHeight="1" x14ac:dyDescent="0.25">
      <c r="A8" s="258" t="s">
        <v>122</v>
      </c>
      <c r="B8" s="256" t="s">
        <v>0</v>
      </c>
      <c r="C8" s="256" t="s">
        <v>9</v>
      </c>
      <c r="D8" s="85" t="s">
        <v>76</v>
      </c>
      <c r="E8" s="256" t="s">
        <v>212</v>
      </c>
      <c r="F8" s="256" t="s">
        <v>126</v>
      </c>
      <c r="G8" s="304" t="s">
        <v>70</v>
      </c>
      <c r="H8" s="304" t="s">
        <v>159</v>
      </c>
      <c r="I8" s="308" t="s">
        <v>160</v>
      </c>
      <c r="J8" s="306" t="s">
        <v>79</v>
      </c>
      <c r="K8" s="307"/>
      <c r="L8" s="307"/>
      <c r="M8" s="307"/>
      <c r="N8" s="307"/>
      <c r="O8" s="307"/>
      <c r="P8" s="307"/>
      <c r="Q8" s="307"/>
      <c r="R8" s="281" t="s">
        <v>119</v>
      </c>
      <c r="S8" s="282"/>
      <c r="T8" s="282"/>
      <c r="U8" s="282"/>
      <c r="V8" s="282"/>
      <c r="W8" s="272" t="s">
        <v>120</v>
      </c>
      <c r="X8" s="281" t="s">
        <v>121</v>
      </c>
      <c r="Y8" s="282"/>
      <c r="Z8" s="282"/>
      <c r="AA8" s="282"/>
      <c r="AB8" s="282"/>
      <c r="AC8" s="282"/>
      <c r="AD8" s="282"/>
      <c r="AE8" s="283"/>
    </row>
    <row r="9" spans="1:63" ht="207.75" customHeight="1" thickBot="1" x14ac:dyDescent="0.3">
      <c r="A9" s="259"/>
      <c r="B9" s="257"/>
      <c r="C9" s="257"/>
      <c r="D9" s="83" t="s">
        <v>123</v>
      </c>
      <c r="E9" s="257"/>
      <c r="F9" s="257"/>
      <c r="G9" s="305"/>
      <c r="H9" s="305"/>
      <c r="I9" s="309"/>
      <c r="J9" s="51" t="s">
        <v>72</v>
      </c>
      <c r="K9" s="51" t="s">
        <v>73</v>
      </c>
      <c r="L9" s="51" t="s">
        <v>74</v>
      </c>
      <c r="M9" s="51" t="s">
        <v>75</v>
      </c>
      <c r="N9" s="51" t="s">
        <v>77</v>
      </c>
      <c r="O9" s="52" t="s">
        <v>78</v>
      </c>
      <c r="P9" s="51" t="s">
        <v>80</v>
      </c>
      <c r="Q9" s="51" t="s">
        <v>81</v>
      </c>
      <c r="R9" s="51" t="s">
        <v>3</v>
      </c>
      <c r="S9" s="51" t="s">
        <v>4</v>
      </c>
      <c r="T9" s="51" t="s">
        <v>7</v>
      </c>
      <c r="U9" s="51" t="s">
        <v>5</v>
      </c>
      <c r="V9" s="51" t="s">
        <v>6</v>
      </c>
      <c r="W9" s="273"/>
      <c r="X9" s="51" t="s">
        <v>72</v>
      </c>
      <c r="Y9" s="51" t="s">
        <v>73</v>
      </c>
      <c r="Z9" s="51" t="s">
        <v>74</v>
      </c>
      <c r="AA9" s="51" t="s">
        <v>75</v>
      </c>
      <c r="AB9" s="51" t="s">
        <v>77</v>
      </c>
      <c r="AC9" s="52" t="s">
        <v>78</v>
      </c>
      <c r="AD9" s="51" t="s">
        <v>80</v>
      </c>
      <c r="AE9" s="53" t="s">
        <v>81</v>
      </c>
    </row>
    <row r="10" spans="1:63" ht="120.75" customHeight="1" x14ac:dyDescent="0.25">
      <c r="A10" s="263" t="s">
        <v>219</v>
      </c>
      <c r="B10" s="242" t="s">
        <v>215</v>
      </c>
      <c r="C10" s="242" t="s">
        <v>141</v>
      </c>
      <c r="D10" s="260" t="s">
        <v>128</v>
      </c>
      <c r="E10" s="242" t="s">
        <v>141</v>
      </c>
      <c r="F10" s="101" t="s">
        <v>157</v>
      </c>
      <c r="G10" s="102" t="s">
        <v>142</v>
      </c>
      <c r="H10" s="102" t="s">
        <v>140</v>
      </c>
      <c r="I10" s="102" t="s">
        <v>161</v>
      </c>
      <c r="J10" s="103">
        <v>1</v>
      </c>
      <c r="K10" s="103">
        <v>1</v>
      </c>
      <c r="L10" s="103">
        <v>1</v>
      </c>
      <c r="M10" s="103">
        <v>3</v>
      </c>
      <c r="N10" s="103">
        <f t="shared" ref="N10:N19" si="0">SUM(J10:M10)</f>
        <v>6</v>
      </c>
      <c r="O10" s="103">
        <v>2</v>
      </c>
      <c r="P10" s="103">
        <f t="shared" ref="P10:P25" si="1">+N10*O10</f>
        <v>12</v>
      </c>
      <c r="Q10" s="103" t="str">
        <f t="shared" ref="Q10:Q25" si="2">IF(P10="","",IF(P10&lt;=4,"Trivial",IF(AND(P10&gt;=5, P10&lt;=8),"Tolerable",IF(AND(P10&gt;=9,P10&lt;=16),"Moderado",IF(AND(P10&gt;=17,P10&lt;=24),"Importante","Intolerable")))))</f>
        <v>Moderado</v>
      </c>
      <c r="R10" s="104"/>
      <c r="S10" s="104"/>
      <c r="T10" s="105" t="s">
        <v>162</v>
      </c>
      <c r="U10" s="105" t="s">
        <v>163</v>
      </c>
      <c r="V10" s="105"/>
      <c r="W10" s="103" t="s">
        <v>220</v>
      </c>
      <c r="X10" s="103">
        <v>1</v>
      </c>
      <c r="Y10" s="103">
        <v>1</v>
      </c>
      <c r="Z10" s="103">
        <v>1</v>
      </c>
      <c r="AA10" s="103">
        <v>3</v>
      </c>
      <c r="AB10" s="103">
        <f t="shared" ref="AB10:AB25" si="3">SUM(X10:AA10)</f>
        <v>6</v>
      </c>
      <c r="AC10" s="103">
        <v>1</v>
      </c>
      <c r="AD10" s="103">
        <f t="shared" ref="AD10" si="4">+AB10*AC10</f>
        <v>6</v>
      </c>
      <c r="AE10" s="106" t="str">
        <f t="shared" ref="AE10:AE25" si="5">IF(AD10="","",IF(AD10&lt;=4,"Trivial",IF(AND(AD10&gt;=5, AD10&lt;=8),"Tolerable",IF(AND(AD10&gt;=9,AD10&lt;=16),"Moderado",IF(AND(AD10&gt;=17,AD10&lt;=24),"Importante","Intolerable")))))</f>
        <v>Tolerable</v>
      </c>
    </row>
    <row r="11" spans="1:63" ht="120.75" customHeight="1" x14ac:dyDescent="0.25">
      <c r="A11" s="264"/>
      <c r="B11" s="243"/>
      <c r="C11" s="243"/>
      <c r="D11" s="261"/>
      <c r="E11" s="243"/>
      <c r="F11" s="98" t="s">
        <v>127</v>
      </c>
      <c r="G11" s="97" t="s">
        <v>143</v>
      </c>
      <c r="H11" s="97" t="s">
        <v>144</v>
      </c>
      <c r="I11" s="97" t="s">
        <v>161</v>
      </c>
      <c r="J11" s="22">
        <v>1</v>
      </c>
      <c r="K11" s="22">
        <v>1</v>
      </c>
      <c r="L11" s="22">
        <v>1</v>
      </c>
      <c r="M11" s="22">
        <v>3</v>
      </c>
      <c r="N11" s="22">
        <f t="shared" si="0"/>
        <v>6</v>
      </c>
      <c r="O11" s="22">
        <v>2</v>
      </c>
      <c r="P11" s="22">
        <f t="shared" si="1"/>
        <v>12</v>
      </c>
      <c r="Q11" s="22" t="str">
        <f t="shared" si="2"/>
        <v>Moderado</v>
      </c>
      <c r="R11" s="23"/>
      <c r="S11" s="23"/>
      <c r="T11" s="96"/>
      <c r="U11" s="96" t="s">
        <v>164</v>
      </c>
      <c r="V11" s="96"/>
      <c r="W11" s="21" t="s">
        <v>220</v>
      </c>
      <c r="X11" s="22">
        <v>1</v>
      </c>
      <c r="Y11" s="22">
        <v>1</v>
      </c>
      <c r="Z11" s="22">
        <v>1</v>
      </c>
      <c r="AA11" s="22">
        <v>3</v>
      </c>
      <c r="AB11" s="22">
        <f t="shared" si="3"/>
        <v>6</v>
      </c>
      <c r="AC11" s="22">
        <v>1</v>
      </c>
      <c r="AD11" s="22">
        <f>+AB11*AC11</f>
        <v>6</v>
      </c>
      <c r="AE11" s="24" t="str">
        <f t="shared" si="5"/>
        <v>Tolerable</v>
      </c>
    </row>
    <row r="12" spans="1:63" ht="120.75" customHeight="1" x14ac:dyDescent="0.25">
      <c r="A12" s="264"/>
      <c r="B12" s="243"/>
      <c r="C12" s="243"/>
      <c r="D12" s="261"/>
      <c r="E12" s="243"/>
      <c r="F12" s="98" t="s">
        <v>127</v>
      </c>
      <c r="G12" s="97" t="s">
        <v>145</v>
      </c>
      <c r="H12" s="97" t="s">
        <v>146</v>
      </c>
      <c r="I12" s="97" t="s">
        <v>161</v>
      </c>
      <c r="J12" s="22">
        <v>1</v>
      </c>
      <c r="K12" s="22">
        <v>1</v>
      </c>
      <c r="L12" s="22">
        <v>1</v>
      </c>
      <c r="M12" s="22">
        <v>3</v>
      </c>
      <c r="N12" s="22">
        <f t="shared" si="0"/>
        <v>6</v>
      </c>
      <c r="O12" s="22">
        <v>2</v>
      </c>
      <c r="P12" s="22">
        <f t="shared" si="1"/>
        <v>12</v>
      </c>
      <c r="Q12" s="22" t="str">
        <f t="shared" si="2"/>
        <v>Moderado</v>
      </c>
      <c r="R12" s="23"/>
      <c r="S12" s="23"/>
      <c r="T12" s="96" t="s">
        <v>165</v>
      </c>
      <c r="U12" s="96" t="s">
        <v>166</v>
      </c>
      <c r="V12" s="96"/>
      <c r="W12" s="21" t="s">
        <v>220</v>
      </c>
      <c r="X12" s="22">
        <v>1</v>
      </c>
      <c r="Y12" s="22">
        <v>1</v>
      </c>
      <c r="Z12" s="22">
        <v>1</v>
      </c>
      <c r="AA12" s="22">
        <v>3</v>
      </c>
      <c r="AB12" s="22">
        <f t="shared" si="3"/>
        <v>6</v>
      </c>
      <c r="AC12" s="22">
        <v>1</v>
      </c>
      <c r="AD12" s="22">
        <f>+AB12*AC12</f>
        <v>6</v>
      </c>
      <c r="AE12" s="24" t="str">
        <f t="shared" si="5"/>
        <v>Tolerable</v>
      </c>
    </row>
    <row r="13" spans="1:63" ht="120.75" customHeight="1" x14ac:dyDescent="0.25">
      <c r="A13" s="264"/>
      <c r="B13" s="243"/>
      <c r="C13" s="243"/>
      <c r="D13" s="261"/>
      <c r="E13" s="243"/>
      <c r="F13" s="98" t="s">
        <v>127</v>
      </c>
      <c r="G13" s="97" t="s">
        <v>147</v>
      </c>
      <c r="H13" s="97" t="s">
        <v>148</v>
      </c>
      <c r="I13" s="97" t="s">
        <v>161</v>
      </c>
      <c r="J13" s="22">
        <v>1</v>
      </c>
      <c r="K13" s="22">
        <v>1</v>
      </c>
      <c r="L13" s="22">
        <v>1</v>
      </c>
      <c r="M13" s="22">
        <v>3</v>
      </c>
      <c r="N13" s="22">
        <f t="shared" si="0"/>
        <v>6</v>
      </c>
      <c r="O13" s="22">
        <v>2</v>
      </c>
      <c r="P13" s="22">
        <f t="shared" si="1"/>
        <v>12</v>
      </c>
      <c r="Q13" s="22" t="str">
        <f t="shared" si="2"/>
        <v>Moderado</v>
      </c>
      <c r="R13" s="23"/>
      <c r="S13" s="23"/>
      <c r="T13" s="96"/>
      <c r="U13" s="96" t="s">
        <v>167</v>
      </c>
      <c r="V13" s="96"/>
      <c r="W13" s="21" t="s">
        <v>220</v>
      </c>
      <c r="X13" s="22">
        <v>1</v>
      </c>
      <c r="Y13" s="22">
        <v>1</v>
      </c>
      <c r="Z13" s="22">
        <v>1</v>
      </c>
      <c r="AA13" s="22">
        <v>3</v>
      </c>
      <c r="AB13" s="22">
        <f t="shared" si="3"/>
        <v>6</v>
      </c>
      <c r="AC13" s="22">
        <v>1</v>
      </c>
      <c r="AD13" s="22">
        <f t="shared" ref="AD13:AD14" si="6">+AB13*AC13</f>
        <v>6</v>
      </c>
      <c r="AE13" s="24" t="str">
        <f t="shared" si="5"/>
        <v>Tolerable</v>
      </c>
    </row>
    <row r="14" spans="1:63" ht="120.75" customHeight="1" x14ac:dyDescent="0.25">
      <c r="A14" s="264"/>
      <c r="B14" s="243"/>
      <c r="C14" s="243"/>
      <c r="D14" s="261"/>
      <c r="E14" s="243"/>
      <c r="F14" s="98" t="s">
        <v>127</v>
      </c>
      <c r="G14" s="97" t="s">
        <v>168</v>
      </c>
      <c r="H14" s="97" t="s">
        <v>149</v>
      </c>
      <c r="I14" s="97" t="s">
        <v>161</v>
      </c>
      <c r="J14" s="22">
        <v>1</v>
      </c>
      <c r="K14" s="22">
        <v>1</v>
      </c>
      <c r="L14" s="22">
        <v>1</v>
      </c>
      <c r="M14" s="22">
        <v>3</v>
      </c>
      <c r="N14" s="22">
        <f t="shared" si="0"/>
        <v>6</v>
      </c>
      <c r="O14" s="22">
        <v>2</v>
      </c>
      <c r="P14" s="22">
        <f t="shared" si="1"/>
        <v>12</v>
      </c>
      <c r="Q14" s="22" t="str">
        <f t="shared" si="2"/>
        <v>Moderado</v>
      </c>
      <c r="R14" s="23"/>
      <c r="S14" s="23"/>
      <c r="T14" s="96"/>
      <c r="U14" s="96" t="s">
        <v>169</v>
      </c>
      <c r="V14" s="96"/>
      <c r="W14" s="21" t="s">
        <v>220</v>
      </c>
      <c r="X14" s="22">
        <v>1</v>
      </c>
      <c r="Y14" s="22">
        <v>1</v>
      </c>
      <c r="Z14" s="22">
        <v>1</v>
      </c>
      <c r="AA14" s="22">
        <v>3</v>
      </c>
      <c r="AB14" s="22">
        <f t="shared" si="3"/>
        <v>6</v>
      </c>
      <c r="AC14" s="22">
        <v>1</v>
      </c>
      <c r="AD14" s="22">
        <f t="shared" si="6"/>
        <v>6</v>
      </c>
      <c r="AE14" s="24" t="str">
        <f t="shared" si="5"/>
        <v>Tolerable</v>
      </c>
    </row>
    <row r="15" spans="1:63" ht="120.75" customHeight="1" x14ac:dyDescent="0.25">
      <c r="A15" s="264"/>
      <c r="B15" s="243"/>
      <c r="C15" s="243"/>
      <c r="D15" s="261"/>
      <c r="E15" s="243"/>
      <c r="F15" s="98" t="s">
        <v>127</v>
      </c>
      <c r="G15" s="97" t="s">
        <v>150</v>
      </c>
      <c r="H15" s="97" t="s">
        <v>151</v>
      </c>
      <c r="I15" s="97" t="s">
        <v>161</v>
      </c>
      <c r="J15" s="22">
        <v>1</v>
      </c>
      <c r="K15" s="22">
        <v>1</v>
      </c>
      <c r="L15" s="22">
        <v>1</v>
      </c>
      <c r="M15" s="22">
        <v>3</v>
      </c>
      <c r="N15" s="22">
        <f t="shared" si="0"/>
        <v>6</v>
      </c>
      <c r="O15" s="22">
        <v>2</v>
      </c>
      <c r="P15" s="22">
        <f t="shared" si="1"/>
        <v>12</v>
      </c>
      <c r="Q15" s="22" t="str">
        <f t="shared" si="2"/>
        <v>Moderado</v>
      </c>
      <c r="R15" s="22"/>
      <c r="S15" s="22"/>
      <c r="T15" s="96"/>
      <c r="U15" s="96" t="s">
        <v>210</v>
      </c>
      <c r="V15" s="96" t="s">
        <v>209</v>
      </c>
      <c r="W15" s="21" t="s">
        <v>220</v>
      </c>
      <c r="X15" s="22">
        <v>1</v>
      </c>
      <c r="Y15" s="22">
        <v>1</v>
      </c>
      <c r="Z15" s="22">
        <v>1</v>
      </c>
      <c r="AA15" s="22">
        <v>3</v>
      </c>
      <c r="AB15" s="22">
        <f t="shared" si="3"/>
        <v>6</v>
      </c>
      <c r="AC15" s="22">
        <v>1</v>
      </c>
      <c r="AD15" s="22">
        <f>+AB15*AC15</f>
        <v>6</v>
      </c>
      <c r="AE15" s="24" t="str">
        <f t="shared" si="5"/>
        <v>Tolerable</v>
      </c>
    </row>
    <row r="16" spans="1:63" ht="120.75" customHeight="1" x14ac:dyDescent="0.25">
      <c r="A16" s="264"/>
      <c r="B16" s="243"/>
      <c r="C16" s="243"/>
      <c r="D16" s="261"/>
      <c r="E16" s="243"/>
      <c r="F16" s="98" t="s">
        <v>127</v>
      </c>
      <c r="G16" s="97" t="s">
        <v>152</v>
      </c>
      <c r="H16" s="97" t="s">
        <v>144</v>
      </c>
      <c r="I16" s="97" t="s">
        <v>161</v>
      </c>
      <c r="J16" s="22">
        <v>1</v>
      </c>
      <c r="K16" s="22">
        <v>1</v>
      </c>
      <c r="L16" s="22">
        <v>1</v>
      </c>
      <c r="M16" s="22">
        <v>3</v>
      </c>
      <c r="N16" s="22">
        <f t="shared" si="0"/>
        <v>6</v>
      </c>
      <c r="O16" s="22">
        <v>2</v>
      </c>
      <c r="P16" s="22">
        <f t="shared" si="1"/>
        <v>12</v>
      </c>
      <c r="Q16" s="22" t="str">
        <f t="shared" si="2"/>
        <v>Moderado</v>
      </c>
      <c r="R16" s="22"/>
      <c r="S16" s="22"/>
      <c r="T16" s="96"/>
      <c r="U16" s="96" t="s">
        <v>211</v>
      </c>
      <c r="V16" s="96"/>
      <c r="W16" s="21" t="s">
        <v>220</v>
      </c>
      <c r="X16" s="22">
        <v>1</v>
      </c>
      <c r="Y16" s="22">
        <v>1</v>
      </c>
      <c r="Z16" s="22">
        <v>1</v>
      </c>
      <c r="AA16" s="22">
        <v>3</v>
      </c>
      <c r="AB16" s="22">
        <f t="shared" si="3"/>
        <v>6</v>
      </c>
      <c r="AC16" s="22">
        <v>1</v>
      </c>
      <c r="AD16" s="22">
        <f>+AB16*AC16</f>
        <v>6</v>
      </c>
      <c r="AE16" s="24" t="str">
        <f t="shared" si="5"/>
        <v>Tolerable</v>
      </c>
    </row>
    <row r="17" spans="1:46" ht="120.75" customHeight="1" x14ac:dyDescent="0.25">
      <c r="A17" s="264"/>
      <c r="B17" s="243"/>
      <c r="C17" s="243"/>
      <c r="D17" s="261"/>
      <c r="E17" s="243"/>
      <c r="F17" s="98" t="s">
        <v>139</v>
      </c>
      <c r="G17" s="25" t="s">
        <v>153</v>
      </c>
      <c r="H17" s="25" t="s">
        <v>154</v>
      </c>
      <c r="I17" s="97" t="s">
        <v>161</v>
      </c>
      <c r="J17" s="22">
        <v>1</v>
      </c>
      <c r="K17" s="22">
        <v>1</v>
      </c>
      <c r="L17" s="22">
        <v>1</v>
      </c>
      <c r="M17" s="22">
        <v>3</v>
      </c>
      <c r="N17" s="22">
        <f t="shared" si="0"/>
        <v>6</v>
      </c>
      <c r="O17" s="22">
        <v>2</v>
      </c>
      <c r="P17" s="22">
        <f t="shared" si="1"/>
        <v>12</v>
      </c>
      <c r="Q17" s="22" t="str">
        <f t="shared" si="2"/>
        <v>Moderado</v>
      </c>
      <c r="R17" s="22"/>
      <c r="S17" s="22"/>
      <c r="T17" s="96"/>
      <c r="U17" s="96" t="s">
        <v>170</v>
      </c>
      <c r="V17" s="96"/>
      <c r="W17" s="21" t="s">
        <v>220</v>
      </c>
      <c r="X17" s="22">
        <v>1</v>
      </c>
      <c r="Y17" s="22">
        <v>1</v>
      </c>
      <c r="Z17" s="22">
        <v>1</v>
      </c>
      <c r="AA17" s="22">
        <v>3</v>
      </c>
      <c r="AB17" s="22">
        <f t="shared" si="3"/>
        <v>6</v>
      </c>
      <c r="AC17" s="22">
        <v>1</v>
      </c>
      <c r="AD17" s="22">
        <f t="shared" ref="AD17:AD25" si="7">+AB17*AC17</f>
        <v>6</v>
      </c>
      <c r="AE17" s="24" t="str">
        <f t="shared" si="5"/>
        <v>Tolerable</v>
      </c>
    </row>
    <row r="18" spans="1:46" ht="120.75" customHeight="1" x14ac:dyDescent="0.25">
      <c r="A18" s="264"/>
      <c r="B18" s="243"/>
      <c r="C18" s="243"/>
      <c r="D18" s="261"/>
      <c r="E18" s="243"/>
      <c r="F18" s="98" t="s">
        <v>139</v>
      </c>
      <c r="G18" s="25" t="s">
        <v>155</v>
      </c>
      <c r="H18" s="97" t="s">
        <v>138</v>
      </c>
      <c r="I18" s="97" t="s">
        <v>161</v>
      </c>
      <c r="J18" s="22">
        <v>1</v>
      </c>
      <c r="K18" s="22">
        <v>1</v>
      </c>
      <c r="L18" s="22">
        <v>1</v>
      </c>
      <c r="M18" s="22">
        <v>3</v>
      </c>
      <c r="N18" s="22">
        <f t="shared" si="0"/>
        <v>6</v>
      </c>
      <c r="O18" s="22">
        <v>2</v>
      </c>
      <c r="P18" s="22">
        <f t="shared" si="1"/>
        <v>12</v>
      </c>
      <c r="Q18" s="22" t="str">
        <f t="shared" si="2"/>
        <v>Moderado</v>
      </c>
      <c r="R18" s="22"/>
      <c r="S18" s="22"/>
      <c r="T18" s="96"/>
      <c r="U18" s="96" t="s">
        <v>170</v>
      </c>
      <c r="V18" s="96"/>
      <c r="W18" s="21" t="s">
        <v>220</v>
      </c>
      <c r="X18" s="22">
        <v>1</v>
      </c>
      <c r="Y18" s="22">
        <v>1</v>
      </c>
      <c r="Z18" s="22">
        <v>1</v>
      </c>
      <c r="AA18" s="22">
        <v>3</v>
      </c>
      <c r="AB18" s="22">
        <f t="shared" si="3"/>
        <v>6</v>
      </c>
      <c r="AC18" s="22">
        <v>1</v>
      </c>
      <c r="AD18" s="22">
        <f t="shared" si="7"/>
        <v>6</v>
      </c>
      <c r="AE18" s="24" t="str">
        <f t="shared" si="5"/>
        <v>Tolerable</v>
      </c>
    </row>
    <row r="19" spans="1:46" ht="120.75" customHeight="1" x14ac:dyDescent="0.25">
      <c r="A19" s="264"/>
      <c r="B19" s="243"/>
      <c r="C19" s="266"/>
      <c r="D19" s="262"/>
      <c r="E19" s="266"/>
      <c r="F19" s="98" t="s">
        <v>139</v>
      </c>
      <c r="G19" s="97" t="s">
        <v>156</v>
      </c>
      <c r="H19" s="97" t="s">
        <v>138</v>
      </c>
      <c r="I19" s="97" t="s">
        <v>161</v>
      </c>
      <c r="J19" s="22">
        <v>1</v>
      </c>
      <c r="K19" s="22">
        <v>1</v>
      </c>
      <c r="L19" s="22">
        <v>1</v>
      </c>
      <c r="M19" s="22">
        <v>3</v>
      </c>
      <c r="N19" s="22">
        <f t="shared" si="0"/>
        <v>6</v>
      </c>
      <c r="O19" s="22">
        <v>2</v>
      </c>
      <c r="P19" s="22">
        <f t="shared" si="1"/>
        <v>12</v>
      </c>
      <c r="Q19" s="22" t="str">
        <f t="shared" si="2"/>
        <v>Moderado</v>
      </c>
      <c r="R19" s="22"/>
      <c r="S19" s="22"/>
      <c r="T19" s="96"/>
      <c r="U19" s="96" t="s">
        <v>208</v>
      </c>
      <c r="V19" s="96"/>
      <c r="W19" s="21" t="s">
        <v>220</v>
      </c>
      <c r="X19" s="22">
        <v>1</v>
      </c>
      <c r="Y19" s="22">
        <v>1</v>
      </c>
      <c r="Z19" s="22">
        <v>1</v>
      </c>
      <c r="AA19" s="22">
        <v>3</v>
      </c>
      <c r="AB19" s="22">
        <f t="shared" si="3"/>
        <v>6</v>
      </c>
      <c r="AC19" s="22">
        <v>1</v>
      </c>
      <c r="AD19" s="22">
        <f t="shared" si="7"/>
        <v>6</v>
      </c>
      <c r="AE19" s="24" t="str">
        <f t="shared" si="5"/>
        <v>Tolerable</v>
      </c>
    </row>
    <row r="20" spans="1:46" ht="178.5" customHeight="1" x14ac:dyDescent="0.25">
      <c r="A20" s="264"/>
      <c r="B20" s="243"/>
      <c r="C20" s="252" t="s">
        <v>158</v>
      </c>
      <c r="D20" s="84" t="s">
        <v>65</v>
      </c>
      <c r="E20" s="298" t="s">
        <v>214</v>
      </c>
      <c r="F20" s="251" t="s">
        <v>130</v>
      </c>
      <c r="G20" s="274" t="s">
        <v>171</v>
      </c>
      <c r="H20" s="97" t="s">
        <v>172</v>
      </c>
      <c r="I20" s="97" t="s">
        <v>161</v>
      </c>
      <c r="J20" s="22">
        <v>1</v>
      </c>
      <c r="K20" s="22">
        <v>2</v>
      </c>
      <c r="L20" s="22">
        <v>2</v>
      </c>
      <c r="M20" s="22">
        <v>2</v>
      </c>
      <c r="N20" s="22">
        <f t="shared" ref="N20:N25" si="8">SUM(J20:M20)</f>
        <v>7</v>
      </c>
      <c r="O20" s="22">
        <v>1</v>
      </c>
      <c r="P20" s="22">
        <f t="shared" si="1"/>
        <v>7</v>
      </c>
      <c r="Q20" s="26" t="str">
        <f t="shared" si="2"/>
        <v>Tolerable</v>
      </c>
      <c r="R20" s="22"/>
      <c r="S20" s="22"/>
      <c r="T20" s="96"/>
      <c r="U20" s="271" t="s">
        <v>173</v>
      </c>
      <c r="V20" s="96" t="s">
        <v>174</v>
      </c>
      <c r="W20" s="21" t="s">
        <v>220</v>
      </c>
      <c r="X20" s="22">
        <v>1</v>
      </c>
      <c r="Y20" s="22">
        <v>1</v>
      </c>
      <c r="Z20" s="22">
        <v>1</v>
      </c>
      <c r="AA20" s="22">
        <v>1</v>
      </c>
      <c r="AB20" s="22">
        <f t="shared" si="3"/>
        <v>4</v>
      </c>
      <c r="AC20" s="22">
        <v>1</v>
      </c>
      <c r="AD20" s="22">
        <f t="shared" si="7"/>
        <v>4</v>
      </c>
      <c r="AE20" s="24" t="str">
        <f t="shared" si="5"/>
        <v>Trivial</v>
      </c>
      <c r="AF20" s="38"/>
    </row>
    <row r="21" spans="1:46" ht="178.5" customHeight="1" x14ac:dyDescent="0.25">
      <c r="A21" s="264"/>
      <c r="B21" s="243"/>
      <c r="C21" s="243"/>
      <c r="D21" s="84" t="s">
        <v>65</v>
      </c>
      <c r="E21" s="298"/>
      <c r="F21" s="251"/>
      <c r="G21" s="274"/>
      <c r="H21" s="97" t="s">
        <v>175</v>
      </c>
      <c r="I21" s="97" t="s">
        <v>161</v>
      </c>
      <c r="J21" s="22">
        <v>1</v>
      </c>
      <c r="K21" s="22">
        <v>2</v>
      </c>
      <c r="L21" s="22">
        <v>2</v>
      </c>
      <c r="M21" s="22">
        <v>1</v>
      </c>
      <c r="N21" s="22">
        <f t="shared" si="8"/>
        <v>6</v>
      </c>
      <c r="O21" s="22">
        <v>3</v>
      </c>
      <c r="P21" s="22">
        <f t="shared" si="1"/>
        <v>18</v>
      </c>
      <c r="Q21" s="26" t="str">
        <f t="shared" si="2"/>
        <v>Importante</v>
      </c>
      <c r="R21" s="22"/>
      <c r="S21" s="22"/>
      <c r="T21" s="96"/>
      <c r="U21" s="271"/>
      <c r="V21" s="96"/>
      <c r="W21" s="21" t="s">
        <v>220</v>
      </c>
      <c r="X21" s="22">
        <v>1</v>
      </c>
      <c r="Y21" s="22">
        <v>1</v>
      </c>
      <c r="Z21" s="22">
        <v>1</v>
      </c>
      <c r="AA21" s="22">
        <v>1</v>
      </c>
      <c r="AB21" s="22">
        <f t="shared" si="3"/>
        <v>4</v>
      </c>
      <c r="AC21" s="22">
        <v>2</v>
      </c>
      <c r="AD21" s="22">
        <f t="shared" si="7"/>
        <v>8</v>
      </c>
      <c r="AE21" s="27" t="str">
        <f t="shared" si="5"/>
        <v>Tolerable</v>
      </c>
      <c r="AF21" s="39"/>
    </row>
    <row r="22" spans="1:46" ht="178.5" customHeight="1" x14ac:dyDescent="0.25">
      <c r="A22" s="264"/>
      <c r="B22" s="243"/>
      <c r="C22" s="243"/>
      <c r="D22" s="84" t="s">
        <v>65</v>
      </c>
      <c r="E22" s="298"/>
      <c r="F22" s="100" t="s">
        <v>130</v>
      </c>
      <c r="G22" s="97" t="s">
        <v>131</v>
      </c>
      <c r="H22" s="97" t="s">
        <v>136</v>
      </c>
      <c r="I22" s="97" t="s">
        <v>161</v>
      </c>
      <c r="J22" s="22">
        <v>1</v>
      </c>
      <c r="K22" s="22">
        <v>2</v>
      </c>
      <c r="L22" s="22">
        <v>2</v>
      </c>
      <c r="M22" s="22">
        <v>1</v>
      </c>
      <c r="N22" s="22">
        <f t="shared" si="8"/>
        <v>6</v>
      </c>
      <c r="O22" s="22">
        <v>3</v>
      </c>
      <c r="P22" s="22">
        <f t="shared" si="1"/>
        <v>18</v>
      </c>
      <c r="Q22" s="26" t="str">
        <f t="shared" si="2"/>
        <v>Importante</v>
      </c>
      <c r="R22" s="22"/>
      <c r="S22" s="22"/>
      <c r="T22" s="96"/>
      <c r="U22" s="96" t="s">
        <v>176</v>
      </c>
      <c r="V22" s="96"/>
      <c r="W22" s="21" t="s">
        <v>220</v>
      </c>
      <c r="X22" s="22">
        <v>1</v>
      </c>
      <c r="Y22" s="22">
        <v>1</v>
      </c>
      <c r="Z22" s="22">
        <v>1</v>
      </c>
      <c r="AA22" s="22">
        <v>1</v>
      </c>
      <c r="AB22" s="22">
        <f t="shared" si="3"/>
        <v>4</v>
      </c>
      <c r="AC22" s="22">
        <v>2</v>
      </c>
      <c r="AD22" s="22">
        <f t="shared" si="7"/>
        <v>8</v>
      </c>
      <c r="AE22" s="27" t="str">
        <f t="shared" si="5"/>
        <v>Tolerable</v>
      </c>
      <c r="AF22" s="39"/>
    </row>
    <row r="23" spans="1:46" ht="223.5" customHeight="1" x14ac:dyDescent="0.25">
      <c r="A23" s="264"/>
      <c r="B23" s="243"/>
      <c r="C23" s="243"/>
      <c r="D23" s="84" t="s">
        <v>65</v>
      </c>
      <c r="E23" s="298"/>
      <c r="F23" s="100" t="s">
        <v>177</v>
      </c>
      <c r="G23" s="96" t="s">
        <v>178</v>
      </c>
      <c r="H23" s="84" t="s">
        <v>179</v>
      </c>
      <c r="I23" s="28" t="s">
        <v>216</v>
      </c>
      <c r="J23" s="22">
        <v>1</v>
      </c>
      <c r="K23" s="29">
        <v>2</v>
      </c>
      <c r="L23" s="29">
        <v>1</v>
      </c>
      <c r="M23" s="29">
        <v>2</v>
      </c>
      <c r="N23" s="29">
        <f>SUM(J23:M23)</f>
        <v>6</v>
      </c>
      <c r="O23" s="29">
        <v>3</v>
      </c>
      <c r="P23" s="30">
        <f>N23*O23</f>
        <v>18</v>
      </c>
      <c r="Q23" s="26" t="str">
        <f t="shared" si="2"/>
        <v>Importante</v>
      </c>
      <c r="R23" s="26"/>
      <c r="S23" s="84"/>
      <c r="T23" s="97" t="s">
        <v>217</v>
      </c>
      <c r="U23" s="31" t="s">
        <v>218</v>
      </c>
      <c r="V23" s="97" t="s">
        <v>180</v>
      </c>
      <c r="W23" s="21" t="s">
        <v>220</v>
      </c>
      <c r="X23" s="22">
        <v>1</v>
      </c>
      <c r="Y23" s="29">
        <v>1</v>
      </c>
      <c r="Z23" s="29">
        <v>1</v>
      </c>
      <c r="AA23" s="29">
        <v>1</v>
      </c>
      <c r="AB23" s="29">
        <f>SUM(X23:AA23)</f>
        <v>4</v>
      </c>
      <c r="AC23" s="29">
        <v>3</v>
      </c>
      <c r="AD23" s="30">
        <f>IFERROR((AB23*AC23),"")</f>
        <v>12</v>
      </c>
      <c r="AE23" s="27" t="str">
        <f t="shared" si="5"/>
        <v>Moderado</v>
      </c>
      <c r="AF23" s="39"/>
    </row>
    <row r="24" spans="1:46" ht="178.5" customHeight="1" x14ac:dyDescent="0.25">
      <c r="A24" s="264"/>
      <c r="B24" s="243"/>
      <c r="C24" s="243"/>
      <c r="D24" s="84" t="s">
        <v>65</v>
      </c>
      <c r="E24" s="298"/>
      <c r="F24" s="100" t="s">
        <v>130</v>
      </c>
      <c r="G24" s="97" t="s">
        <v>132</v>
      </c>
      <c r="H24" s="97" t="s">
        <v>133</v>
      </c>
      <c r="I24" s="97" t="s">
        <v>161</v>
      </c>
      <c r="J24" s="22">
        <v>1</v>
      </c>
      <c r="K24" s="22">
        <v>2</v>
      </c>
      <c r="L24" s="22">
        <v>2</v>
      </c>
      <c r="M24" s="22">
        <v>1</v>
      </c>
      <c r="N24" s="22">
        <f t="shared" si="8"/>
        <v>6</v>
      </c>
      <c r="O24" s="22">
        <v>3</v>
      </c>
      <c r="P24" s="22">
        <f t="shared" si="1"/>
        <v>18</v>
      </c>
      <c r="Q24" s="26" t="str">
        <f t="shared" si="2"/>
        <v>Importante</v>
      </c>
      <c r="R24" s="22"/>
      <c r="S24" s="22"/>
      <c r="T24" s="96"/>
      <c r="U24" s="96" t="s">
        <v>181</v>
      </c>
      <c r="V24" s="96"/>
      <c r="W24" s="21" t="s">
        <v>220</v>
      </c>
      <c r="X24" s="22">
        <v>1</v>
      </c>
      <c r="Y24" s="22">
        <v>1</v>
      </c>
      <c r="Z24" s="22">
        <v>1</v>
      </c>
      <c r="AA24" s="22">
        <v>1</v>
      </c>
      <c r="AB24" s="22">
        <f t="shared" si="3"/>
        <v>4</v>
      </c>
      <c r="AC24" s="22">
        <v>2</v>
      </c>
      <c r="AD24" s="22">
        <f t="shared" si="7"/>
        <v>8</v>
      </c>
      <c r="AE24" s="27" t="str">
        <f t="shared" si="5"/>
        <v>Tolerable</v>
      </c>
      <c r="AF24" s="39"/>
    </row>
    <row r="25" spans="1:46" ht="178.5" customHeight="1" thickBot="1" x14ac:dyDescent="0.3">
      <c r="A25" s="265"/>
      <c r="B25" s="244"/>
      <c r="C25" s="244"/>
      <c r="D25" s="32" t="s">
        <v>65</v>
      </c>
      <c r="E25" s="299"/>
      <c r="F25" s="99" t="s">
        <v>134</v>
      </c>
      <c r="G25" s="33" t="s">
        <v>129</v>
      </c>
      <c r="H25" s="33" t="s">
        <v>135</v>
      </c>
      <c r="I25" s="33" t="s">
        <v>161</v>
      </c>
      <c r="J25" s="34">
        <v>1</v>
      </c>
      <c r="K25" s="34">
        <v>2</v>
      </c>
      <c r="L25" s="34">
        <v>2</v>
      </c>
      <c r="M25" s="34">
        <v>1</v>
      </c>
      <c r="N25" s="34">
        <f t="shared" si="8"/>
        <v>6</v>
      </c>
      <c r="O25" s="34">
        <v>3</v>
      </c>
      <c r="P25" s="34">
        <f t="shared" si="1"/>
        <v>18</v>
      </c>
      <c r="Q25" s="35" t="str">
        <f t="shared" si="2"/>
        <v>Importante</v>
      </c>
      <c r="R25" s="34"/>
      <c r="S25" s="34"/>
      <c r="T25" s="36"/>
      <c r="U25" s="36" t="s">
        <v>181</v>
      </c>
      <c r="V25" s="36"/>
      <c r="W25" s="107" t="s">
        <v>220</v>
      </c>
      <c r="X25" s="34">
        <v>1</v>
      </c>
      <c r="Y25" s="34">
        <v>1</v>
      </c>
      <c r="Z25" s="34">
        <v>1</v>
      </c>
      <c r="AA25" s="34">
        <v>1</v>
      </c>
      <c r="AB25" s="34">
        <f t="shared" si="3"/>
        <v>4</v>
      </c>
      <c r="AC25" s="34">
        <v>2</v>
      </c>
      <c r="AD25" s="34">
        <f t="shared" si="7"/>
        <v>8</v>
      </c>
      <c r="AE25" s="37" t="str">
        <f t="shared" si="5"/>
        <v>Tolerable</v>
      </c>
      <c r="AF25" s="39"/>
    </row>
    <row r="26" spans="1:46" s="114" customFormat="1" ht="34.5" x14ac:dyDescent="0.5">
      <c r="A26" s="310" t="s">
        <v>231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112"/>
      <c r="W26" s="112"/>
      <c r="X26" s="113"/>
      <c r="Y26" s="113"/>
      <c r="Z26" s="113"/>
      <c r="AA26" s="113"/>
      <c r="AB26" s="113"/>
      <c r="AC26" s="113"/>
      <c r="AD26" s="113"/>
      <c r="AE26" s="113"/>
      <c r="AF26" s="113"/>
    </row>
    <row r="27" spans="1:46" s="114" customFormat="1" ht="33.75" x14ac:dyDescent="0.5">
      <c r="A27" s="312" t="s">
        <v>183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115"/>
      <c r="P27" s="115"/>
      <c r="Q27" s="115"/>
      <c r="R27" s="115"/>
      <c r="S27" s="113"/>
      <c r="T27" s="113"/>
      <c r="U27" s="112"/>
      <c r="V27" s="112"/>
      <c r="W27" s="112"/>
      <c r="X27" s="113"/>
      <c r="Y27" s="113"/>
      <c r="Z27" s="113"/>
      <c r="AA27" s="113"/>
      <c r="AB27" s="113"/>
      <c r="AC27" s="113"/>
      <c r="AD27" s="113"/>
      <c r="AE27" s="113"/>
      <c r="AF27" s="113"/>
    </row>
    <row r="28" spans="1:46" s="114" customFormat="1" ht="139.5" customHeight="1" thickBot="1" x14ac:dyDescent="0.55000000000000004">
      <c r="A28" s="313" t="s">
        <v>229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113"/>
      <c r="Y28" s="113"/>
      <c r="Z28" s="113"/>
      <c r="AA28" s="113"/>
      <c r="AB28" s="113"/>
      <c r="AC28" s="113"/>
      <c r="AD28" s="113"/>
      <c r="AE28" s="113"/>
      <c r="AF28" s="113"/>
    </row>
    <row r="29" spans="1:46" customFormat="1" ht="64.5" customHeight="1" x14ac:dyDescent="0.4">
      <c r="A29" s="240" t="s">
        <v>82</v>
      </c>
      <c r="B29" s="245" t="s">
        <v>66</v>
      </c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7"/>
      <c r="N29" s="41"/>
      <c r="O29" s="41"/>
      <c r="P29" s="41"/>
      <c r="Q29" s="240" t="s">
        <v>82</v>
      </c>
      <c r="R29" s="227" t="s">
        <v>102</v>
      </c>
      <c r="S29" s="229" t="s">
        <v>60</v>
      </c>
      <c r="T29" s="42"/>
      <c r="U29" s="42"/>
      <c r="V29" s="42"/>
      <c r="W29" s="231" t="s">
        <v>60</v>
      </c>
      <c r="X29" s="232"/>
      <c r="Y29" s="232"/>
      <c r="Z29" s="232"/>
      <c r="AA29" s="232"/>
      <c r="AB29" s="232"/>
      <c r="AC29" s="232"/>
      <c r="AD29" s="232"/>
      <c r="AE29" s="233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</row>
    <row r="30" spans="1:46" customFormat="1" ht="83.25" customHeight="1" thickBot="1" x14ac:dyDescent="0.45">
      <c r="A30" s="241"/>
      <c r="B30" s="82" t="s">
        <v>83</v>
      </c>
      <c r="C30" s="253" t="s">
        <v>84</v>
      </c>
      <c r="D30" s="254"/>
      <c r="E30" s="255"/>
      <c r="F30" s="253" t="s">
        <v>85</v>
      </c>
      <c r="G30" s="254"/>
      <c r="H30" s="255"/>
      <c r="I30" s="248" t="s">
        <v>86</v>
      </c>
      <c r="J30" s="249"/>
      <c r="K30" s="249"/>
      <c r="L30" s="249"/>
      <c r="M30" s="250"/>
      <c r="N30" s="41"/>
      <c r="O30" s="41"/>
      <c r="P30" s="41"/>
      <c r="Q30" s="241"/>
      <c r="R30" s="228"/>
      <c r="S30" s="230"/>
      <c r="T30" s="43"/>
      <c r="U30" s="42"/>
      <c r="V30" s="42"/>
      <c r="W30" s="234" t="s">
        <v>112</v>
      </c>
      <c r="X30" s="235"/>
      <c r="Y30" s="235"/>
      <c r="Z30" s="236" t="s">
        <v>113</v>
      </c>
      <c r="AA30" s="237"/>
      <c r="AB30" s="237"/>
      <c r="AC30" s="238"/>
      <c r="AD30" s="235" t="s">
        <v>114</v>
      </c>
      <c r="AE30" s="239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</row>
    <row r="31" spans="1:46" customFormat="1" ht="83.25" customHeight="1" x14ac:dyDescent="0.25">
      <c r="A31" s="188">
        <v>1</v>
      </c>
      <c r="B31" s="164" t="s">
        <v>87</v>
      </c>
      <c r="C31" s="165" t="s">
        <v>88</v>
      </c>
      <c r="D31" s="166"/>
      <c r="E31" s="167"/>
      <c r="F31" s="165" t="s">
        <v>89</v>
      </c>
      <c r="G31" s="166"/>
      <c r="H31" s="167"/>
      <c r="I31" s="286" t="s">
        <v>90</v>
      </c>
      <c r="J31" s="287"/>
      <c r="K31" s="287"/>
      <c r="L31" s="287"/>
      <c r="M31" s="288"/>
      <c r="N31" s="163"/>
      <c r="O31" s="163"/>
      <c r="P31" s="163"/>
      <c r="Q31" s="188">
        <v>1</v>
      </c>
      <c r="R31" s="44" t="s">
        <v>103</v>
      </c>
      <c r="S31" s="45" t="s">
        <v>104</v>
      </c>
      <c r="T31" s="87"/>
      <c r="U31" s="291" t="s">
        <v>66</v>
      </c>
      <c r="V31" s="303" t="s">
        <v>115</v>
      </c>
      <c r="W31" s="289" t="s">
        <v>116</v>
      </c>
      <c r="X31" s="289"/>
      <c r="Y31" s="289"/>
      <c r="Z31" s="279" t="s">
        <v>184</v>
      </c>
      <c r="AA31" s="279"/>
      <c r="AB31" s="279"/>
      <c r="AC31" s="279"/>
      <c r="AD31" s="284" t="s">
        <v>185</v>
      </c>
      <c r="AE31" s="229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</row>
    <row r="32" spans="1:46" ht="83.25" customHeight="1" x14ac:dyDescent="0.25">
      <c r="A32" s="188"/>
      <c r="B32" s="164"/>
      <c r="C32" s="168"/>
      <c r="D32" s="169"/>
      <c r="E32" s="170"/>
      <c r="F32" s="168"/>
      <c r="G32" s="169"/>
      <c r="H32" s="170"/>
      <c r="I32" s="286" t="s">
        <v>91</v>
      </c>
      <c r="J32" s="287"/>
      <c r="K32" s="287"/>
      <c r="L32" s="287"/>
      <c r="M32" s="288"/>
      <c r="N32" s="163"/>
      <c r="O32" s="163"/>
      <c r="P32" s="163"/>
      <c r="Q32" s="188"/>
      <c r="R32" s="46"/>
      <c r="S32" s="45" t="s">
        <v>105</v>
      </c>
      <c r="T32" s="87"/>
      <c r="U32" s="292"/>
      <c r="V32" s="301"/>
      <c r="W32" s="290"/>
      <c r="X32" s="290"/>
      <c r="Y32" s="290"/>
      <c r="Z32" s="280"/>
      <c r="AA32" s="280"/>
      <c r="AB32" s="280"/>
      <c r="AC32" s="280"/>
      <c r="AD32" s="275"/>
      <c r="AE32" s="23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</row>
    <row r="33" spans="1:46" ht="83.25" customHeight="1" x14ac:dyDescent="0.25">
      <c r="A33" s="188">
        <v>2</v>
      </c>
      <c r="B33" s="164" t="s">
        <v>92</v>
      </c>
      <c r="C33" s="165" t="s">
        <v>93</v>
      </c>
      <c r="D33" s="166"/>
      <c r="E33" s="167"/>
      <c r="F33" s="165" t="s">
        <v>94</v>
      </c>
      <c r="G33" s="166"/>
      <c r="H33" s="167"/>
      <c r="I33" s="286" t="s">
        <v>95</v>
      </c>
      <c r="J33" s="287"/>
      <c r="K33" s="287"/>
      <c r="L33" s="287"/>
      <c r="M33" s="288"/>
      <c r="N33" s="163"/>
      <c r="O33" s="163"/>
      <c r="P33" s="163"/>
      <c r="Q33" s="234">
        <v>2</v>
      </c>
      <c r="R33" s="44" t="s">
        <v>106</v>
      </c>
      <c r="S33" s="45" t="s">
        <v>107</v>
      </c>
      <c r="T33" s="87"/>
      <c r="U33" s="292"/>
      <c r="V33" s="301" t="s">
        <v>117</v>
      </c>
      <c r="W33" s="280" t="s">
        <v>186</v>
      </c>
      <c r="X33" s="280"/>
      <c r="Y33" s="280"/>
      <c r="Z33" s="275" t="s">
        <v>187</v>
      </c>
      <c r="AA33" s="275"/>
      <c r="AB33" s="275"/>
      <c r="AC33" s="275"/>
      <c r="AD33" s="277" t="s">
        <v>188</v>
      </c>
      <c r="AE33" s="285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</row>
    <row r="34" spans="1:46" ht="83.25" customHeight="1" x14ac:dyDescent="0.25">
      <c r="A34" s="188"/>
      <c r="B34" s="164"/>
      <c r="C34" s="168"/>
      <c r="D34" s="169"/>
      <c r="E34" s="170"/>
      <c r="F34" s="168"/>
      <c r="G34" s="169"/>
      <c r="H34" s="170"/>
      <c r="I34" s="286" t="s">
        <v>96</v>
      </c>
      <c r="J34" s="287"/>
      <c r="K34" s="287"/>
      <c r="L34" s="287"/>
      <c r="M34" s="288"/>
      <c r="N34" s="163"/>
      <c r="O34" s="163"/>
      <c r="P34" s="163"/>
      <c r="Q34" s="300"/>
      <c r="R34" s="46"/>
      <c r="S34" s="45" t="s">
        <v>108</v>
      </c>
      <c r="T34" s="87"/>
      <c r="U34" s="292"/>
      <c r="V34" s="301"/>
      <c r="W34" s="280"/>
      <c r="X34" s="280"/>
      <c r="Y34" s="280"/>
      <c r="Z34" s="275"/>
      <c r="AA34" s="275"/>
      <c r="AB34" s="275"/>
      <c r="AC34" s="275"/>
      <c r="AD34" s="277"/>
      <c r="AE34" s="285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</row>
    <row r="35" spans="1:46" ht="83.25" customHeight="1" x14ac:dyDescent="0.25">
      <c r="A35" s="188">
        <v>3</v>
      </c>
      <c r="B35" s="190" t="s">
        <v>97</v>
      </c>
      <c r="C35" s="165" t="s">
        <v>98</v>
      </c>
      <c r="D35" s="166"/>
      <c r="E35" s="167"/>
      <c r="F35" s="165" t="s">
        <v>99</v>
      </c>
      <c r="G35" s="166"/>
      <c r="H35" s="167"/>
      <c r="I35" s="286" t="s">
        <v>100</v>
      </c>
      <c r="J35" s="287"/>
      <c r="K35" s="287"/>
      <c r="L35" s="287"/>
      <c r="M35" s="288"/>
      <c r="N35" s="163"/>
      <c r="O35" s="163"/>
      <c r="P35" s="163"/>
      <c r="Q35" s="234">
        <v>3</v>
      </c>
      <c r="R35" s="44" t="s">
        <v>109</v>
      </c>
      <c r="S35" s="45" t="s">
        <v>110</v>
      </c>
      <c r="T35" s="87"/>
      <c r="U35" s="292"/>
      <c r="V35" s="301" t="s">
        <v>118</v>
      </c>
      <c r="W35" s="275" t="s">
        <v>187</v>
      </c>
      <c r="X35" s="275"/>
      <c r="Y35" s="275"/>
      <c r="Z35" s="277" t="s">
        <v>189</v>
      </c>
      <c r="AA35" s="277"/>
      <c r="AB35" s="277"/>
      <c r="AC35" s="277"/>
      <c r="AD35" s="267" t="s">
        <v>190</v>
      </c>
      <c r="AE35" s="268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</row>
    <row r="36" spans="1:46" ht="78.75" customHeight="1" thickBot="1" x14ac:dyDescent="0.3">
      <c r="A36" s="189"/>
      <c r="B36" s="191"/>
      <c r="C36" s="294"/>
      <c r="D36" s="295"/>
      <c r="E36" s="296"/>
      <c r="F36" s="294"/>
      <c r="G36" s="295"/>
      <c r="H36" s="296"/>
      <c r="I36" s="173" t="s">
        <v>101</v>
      </c>
      <c r="J36" s="174"/>
      <c r="K36" s="174"/>
      <c r="L36" s="174"/>
      <c r="M36" s="175"/>
      <c r="N36" s="163"/>
      <c r="O36" s="163"/>
      <c r="P36" s="163"/>
      <c r="Q36" s="297"/>
      <c r="R36" s="47"/>
      <c r="S36" s="48" t="s">
        <v>111</v>
      </c>
      <c r="T36" s="87"/>
      <c r="U36" s="293"/>
      <c r="V36" s="302"/>
      <c r="W36" s="276"/>
      <c r="X36" s="276"/>
      <c r="Y36" s="276"/>
      <c r="Z36" s="278"/>
      <c r="AA36" s="278"/>
      <c r="AB36" s="278"/>
      <c r="AC36" s="278"/>
      <c r="AD36" s="269"/>
      <c r="AE36" s="27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</row>
    <row r="37" spans="1:46" ht="30" customHeight="1" x14ac:dyDescent="0.4">
      <c r="A37" s="176"/>
      <c r="B37" s="177"/>
      <c r="C37" s="177"/>
      <c r="D37" s="177"/>
      <c r="E37" s="177"/>
      <c r="F37" s="177"/>
      <c r="G37" s="177"/>
      <c r="H37" s="177"/>
      <c r="I37" s="177"/>
      <c r="J37" s="88"/>
      <c r="K37" s="88"/>
      <c r="L37" s="88"/>
      <c r="M37" s="88"/>
      <c r="N37" s="88"/>
      <c r="O37" s="88"/>
      <c r="P37" s="88"/>
      <c r="Q37" s="88"/>
      <c r="R37" s="88"/>
      <c r="S37" s="89"/>
      <c r="T37" s="89"/>
      <c r="U37" s="89"/>
      <c r="V37" s="89"/>
      <c r="W37" s="20"/>
      <c r="X37" s="89"/>
      <c r="Y37" s="90"/>
      <c r="Z37" s="90"/>
      <c r="AA37" s="90"/>
      <c r="AB37" s="90"/>
      <c r="AC37" s="90"/>
      <c r="AD37" s="91"/>
      <c r="AE37" s="92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</row>
    <row r="38" spans="1:46" ht="30" customHeight="1" x14ac:dyDescent="0.4">
      <c r="A38" s="192"/>
      <c r="B38" s="193"/>
      <c r="C38" s="193"/>
      <c r="D38" s="193"/>
      <c r="E38" s="193"/>
      <c r="F38" s="194"/>
      <c r="G38" s="192"/>
      <c r="H38" s="194"/>
      <c r="I38" s="200"/>
      <c r="J38" s="201"/>
      <c r="K38" s="201"/>
      <c r="L38" s="201"/>
      <c r="M38" s="202"/>
      <c r="N38" s="178" t="s">
        <v>125</v>
      </c>
      <c r="O38" s="178"/>
      <c r="P38" s="178"/>
      <c r="Q38" s="178"/>
      <c r="R38" s="49"/>
      <c r="S38" s="49"/>
      <c r="T38" s="49"/>
      <c r="U38" s="89"/>
      <c r="V38" s="89"/>
      <c r="W38" s="20"/>
      <c r="X38" s="89"/>
      <c r="Y38" s="90"/>
      <c r="Z38" s="90"/>
      <c r="AA38" s="90"/>
      <c r="AB38" s="90"/>
      <c r="AC38" s="90"/>
      <c r="AD38" s="91"/>
      <c r="AE38" s="92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</row>
    <row r="39" spans="1:46" ht="30" customHeight="1" x14ac:dyDescent="0.4">
      <c r="A39" s="176"/>
      <c r="B39" s="195"/>
      <c r="C39" s="195"/>
      <c r="D39" s="195"/>
      <c r="E39" s="195"/>
      <c r="F39" s="196"/>
      <c r="G39" s="176"/>
      <c r="H39" s="196"/>
      <c r="I39" s="203"/>
      <c r="J39" s="204"/>
      <c r="K39" s="204"/>
      <c r="L39" s="204"/>
      <c r="M39" s="205"/>
      <c r="N39" s="178"/>
      <c r="O39" s="178"/>
      <c r="P39" s="178"/>
      <c r="Q39" s="178"/>
      <c r="R39" s="49"/>
      <c r="S39" s="49"/>
      <c r="T39" s="49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2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</row>
    <row r="40" spans="1:46" ht="55.5" customHeight="1" x14ac:dyDescent="0.4">
      <c r="A40" s="176"/>
      <c r="B40" s="195"/>
      <c r="C40" s="195"/>
      <c r="D40" s="195"/>
      <c r="E40" s="195"/>
      <c r="F40" s="196"/>
      <c r="G40" s="176"/>
      <c r="H40" s="196"/>
      <c r="I40" s="203"/>
      <c r="J40" s="204"/>
      <c r="K40" s="204"/>
      <c r="L40" s="204"/>
      <c r="M40" s="205"/>
      <c r="N40" s="179">
        <v>45381</v>
      </c>
      <c r="O40" s="180"/>
      <c r="P40" s="180"/>
      <c r="Q40" s="181"/>
      <c r="R40" s="49"/>
      <c r="S40" s="49"/>
      <c r="T40" s="49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2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1:46" ht="39.75" customHeight="1" x14ac:dyDescent="0.4">
      <c r="A41" s="176"/>
      <c r="B41" s="195"/>
      <c r="C41" s="195"/>
      <c r="D41" s="195"/>
      <c r="E41" s="195"/>
      <c r="F41" s="196"/>
      <c r="G41" s="176"/>
      <c r="H41" s="196"/>
      <c r="I41" s="203"/>
      <c r="J41" s="204"/>
      <c r="K41" s="204"/>
      <c r="L41" s="204"/>
      <c r="M41" s="205"/>
      <c r="N41" s="182"/>
      <c r="O41" s="183"/>
      <c r="P41" s="183"/>
      <c r="Q41" s="184"/>
      <c r="R41" s="49"/>
      <c r="S41" s="49"/>
      <c r="T41" s="49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2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1:46" ht="77.25" customHeight="1" x14ac:dyDescent="0.4">
      <c r="A42" s="197"/>
      <c r="B42" s="198"/>
      <c r="C42" s="198"/>
      <c r="D42" s="198"/>
      <c r="E42" s="198"/>
      <c r="F42" s="199"/>
      <c r="G42" s="197"/>
      <c r="H42" s="199"/>
      <c r="I42" s="206"/>
      <c r="J42" s="207"/>
      <c r="K42" s="207"/>
      <c r="L42" s="207"/>
      <c r="M42" s="208"/>
      <c r="N42" s="182"/>
      <c r="O42" s="183"/>
      <c r="P42" s="183"/>
      <c r="Q42" s="184"/>
      <c r="R42" s="49"/>
      <c r="S42" s="49"/>
      <c r="T42" s="49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2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1:46" ht="135.75" customHeight="1" x14ac:dyDescent="0.4">
      <c r="A43" s="209" t="s">
        <v>228</v>
      </c>
      <c r="B43" s="210"/>
      <c r="C43" s="210"/>
      <c r="D43" s="210"/>
      <c r="E43" s="210"/>
      <c r="F43" s="211"/>
      <c r="G43" s="209" t="s">
        <v>227</v>
      </c>
      <c r="H43" s="211"/>
      <c r="I43" s="215" t="s">
        <v>232</v>
      </c>
      <c r="J43" s="216"/>
      <c r="K43" s="216"/>
      <c r="L43" s="216"/>
      <c r="M43" s="217"/>
      <c r="N43" s="182"/>
      <c r="O43" s="183"/>
      <c r="P43" s="183"/>
      <c r="Q43" s="184"/>
      <c r="R43" s="49"/>
      <c r="S43" s="49"/>
      <c r="T43" s="49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2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</row>
    <row r="44" spans="1:46" ht="26.25" customHeight="1" x14ac:dyDescent="0.4">
      <c r="A44" s="212"/>
      <c r="B44" s="213"/>
      <c r="C44" s="213"/>
      <c r="D44" s="213"/>
      <c r="E44" s="213"/>
      <c r="F44" s="214"/>
      <c r="G44" s="212"/>
      <c r="H44" s="214"/>
      <c r="I44" s="218"/>
      <c r="J44" s="219"/>
      <c r="K44" s="219"/>
      <c r="L44" s="219"/>
      <c r="M44" s="220"/>
      <c r="N44" s="182"/>
      <c r="O44" s="183"/>
      <c r="P44" s="183"/>
      <c r="Q44" s="184"/>
      <c r="R44" s="86"/>
      <c r="S44" s="86"/>
      <c r="T44" s="86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2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</row>
    <row r="45" spans="1:46" ht="51" customHeight="1" x14ac:dyDescent="0.25">
      <c r="A45" s="171" t="s">
        <v>191</v>
      </c>
      <c r="B45" s="172"/>
      <c r="C45" s="172"/>
      <c r="D45" s="172"/>
      <c r="E45" s="172"/>
      <c r="F45" s="172"/>
      <c r="G45" s="171" t="s">
        <v>213</v>
      </c>
      <c r="H45" s="171"/>
      <c r="I45" s="171"/>
      <c r="J45" s="171"/>
      <c r="K45" s="171"/>
      <c r="L45" s="171"/>
      <c r="M45" s="171"/>
      <c r="N45" s="185"/>
      <c r="O45" s="186"/>
      <c r="P45" s="186"/>
      <c r="Q45" s="187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</row>
    <row r="46" spans="1:46" ht="15" customHeight="1" x14ac:dyDescent="0.4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</row>
    <row r="47" spans="1:46" ht="54.75" customHeight="1" x14ac:dyDescent="0.4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</row>
    <row r="48" spans="1:46" ht="15" customHeight="1" x14ac:dyDescent="0.4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</row>
    <row r="49" spans="1:46" ht="15" customHeight="1" x14ac:dyDescent="0.4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</row>
    <row r="50" spans="1:46" ht="15" customHeight="1" x14ac:dyDescent="0.4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</row>
    <row r="51" spans="1:46" ht="15" customHeight="1" x14ac:dyDescent="0.4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</row>
    <row r="52" spans="1:46" ht="15" customHeight="1" x14ac:dyDescent="0.4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</row>
    <row r="53" spans="1:46" ht="123.75" customHeight="1" x14ac:dyDescent="0.4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</row>
    <row r="54" spans="1:46" ht="45" customHeight="1" x14ac:dyDescent="0.4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</row>
    <row r="55" spans="1:46" ht="15" customHeight="1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</row>
    <row r="56" spans="1:46" ht="15" customHeight="1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</row>
    <row r="57" spans="1:46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</row>
    <row r="58" spans="1:46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</row>
    <row r="59" spans="1:46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</row>
    <row r="60" spans="1:46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</row>
    <row r="61" spans="1:46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</row>
    <row r="62" spans="1:46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</row>
    <row r="63" spans="1:46" x14ac:dyDescent="0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</row>
    <row r="64" spans="1:46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</row>
    <row r="65" spans="1:46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</row>
    <row r="66" spans="1:46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</row>
    <row r="67" spans="1:46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</row>
    <row r="68" spans="1:46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</row>
    <row r="69" spans="1:46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</row>
    <row r="70" spans="1:46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</row>
    <row r="71" spans="1:46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</row>
    <row r="72" spans="1:46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</row>
    <row r="73" spans="1:46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</row>
    <row r="74" spans="1:46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</row>
    <row r="75" spans="1:46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</row>
    <row r="76" spans="1:46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</row>
    <row r="77" spans="1:46" x14ac:dyDescent="0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</row>
    <row r="78" spans="1:46" x14ac:dyDescent="0.2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</row>
    <row r="79" spans="1:46" x14ac:dyDescent="0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</row>
    <row r="80" spans="1:46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</row>
    <row r="81" spans="1:46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</row>
    <row r="82" spans="1:46" x14ac:dyDescent="0.2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</row>
    <row r="83" spans="1:46" x14ac:dyDescent="0.2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</row>
    <row r="84" spans="1:46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</row>
    <row r="85" spans="1:46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</row>
    <row r="86" spans="1:46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</row>
    <row r="87" spans="1:46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</row>
    <row r="88" spans="1:46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</row>
    <row r="89" spans="1:46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</row>
    <row r="90" spans="1:46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</row>
    <row r="91" spans="1:46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</row>
    <row r="92" spans="1:46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</row>
    <row r="93" spans="1:46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</row>
    <row r="94" spans="1:46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</row>
    <row r="95" spans="1:46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</row>
    <row r="96" spans="1:46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</row>
    <row r="97" spans="1:46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</row>
    <row r="98" spans="1:46" x14ac:dyDescent="0.2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</row>
    <row r="99" spans="1:46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</row>
    <row r="100" spans="1:46" x14ac:dyDescent="0.2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</row>
    <row r="101" spans="1:46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</row>
    <row r="102" spans="1:46" x14ac:dyDescent="0.2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</row>
    <row r="103" spans="1:46" x14ac:dyDescent="0.2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</row>
    <row r="104" spans="1:46" x14ac:dyDescent="0.2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</row>
    <row r="105" spans="1:46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</row>
    <row r="106" spans="1:46" x14ac:dyDescent="0.2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</row>
    <row r="107" spans="1:46" x14ac:dyDescent="0.2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</row>
    <row r="108" spans="1:46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</row>
    <row r="109" spans="1:46" x14ac:dyDescent="0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</row>
    <row r="110" spans="1:46" x14ac:dyDescent="0.2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</row>
    <row r="111" spans="1:46" x14ac:dyDescent="0.2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</row>
    <row r="112" spans="1:46" x14ac:dyDescent="0.2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</row>
    <row r="113" spans="1:46" x14ac:dyDescent="0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</row>
    <row r="114" spans="1:46" x14ac:dyDescent="0.2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</row>
    <row r="115" spans="1:46" x14ac:dyDescent="0.2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</row>
    <row r="116" spans="1:46" x14ac:dyDescent="0.2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</row>
    <row r="117" spans="1:46" x14ac:dyDescent="0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</row>
    <row r="118" spans="1:46" x14ac:dyDescent="0.2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</row>
    <row r="119" spans="1:46" x14ac:dyDescent="0.2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</row>
    <row r="120" spans="1:46" x14ac:dyDescent="0.2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</row>
    <row r="121" spans="1:46" x14ac:dyDescent="0.2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</row>
    <row r="122" spans="1:46" x14ac:dyDescent="0.2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</row>
    <row r="123" spans="1:46" x14ac:dyDescent="0.2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</row>
    <row r="124" spans="1:46" x14ac:dyDescent="0.2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</row>
    <row r="125" spans="1:46" x14ac:dyDescent="0.2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</row>
    <row r="126" spans="1:46" x14ac:dyDescent="0.2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</row>
    <row r="127" spans="1:46" x14ac:dyDescent="0.2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</row>
    <row r="128" spans="1:46" x14ac:dyDescent="0.2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</row>
    <row r="129" spans="1:46" x14ac:dyDescent="0.2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</row>
    <row r="130" spans="1:46" x14ac:dyDescent="0.2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</row>
    <row r="131" spans="1:46" x14ac:dyDescent="0.2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</row>
    <row r="132" spans="1:46" x14ac:dyDescent="0.2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</row>
    <row r="133" spans="1:46" x14ac:dyDescent="0.2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</row>
    <row r="134" spans="1:46" x14ac:dyDescent="0.2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</row>
    <row r="135" spans="1:46" x14ac:dyDescent="0.2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</row>
    <row r="136" spans="1:46" x14ac:dyDescent="0.2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</row>
    <row r="137" spans="1:46" x14ac:dyDescent="0.2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</row>
    <row r="138" spans="1:46" x14ac:dyDescent="0.2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</row>
    <row r="139" spans="1:46" x14ac:dyDescent="0.2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</row>
    <row r="140" spans="1:46" x14ac:dyDescent="0.2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</row>
    <row r="141" spans="1:46" x14ac:dyDescent="0.2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</row>
    <row r="142" spans="1:46" x14ac:dyDescent="0.2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</row>
    <row r="143" spans="1:46" x14ac:dyDescent="0.2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</row>
    <row r="144" spans="1:46" x14ac:dyDescent="0.2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</row>
    <row r="145" spans="1:46" x14ac:dyDescent="0.2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</row>
    <row r="146" spans="1:46" x14ac:dyDescent="0.2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</row>
    <row r="147" spans="1:46" x14ac:dyDescent="0.2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</row>
    <row r="148" spans="1:46" x14ac:dyDescent="0.2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</row>
    <row r="149" spans="1:46" x14ac:dyDescent="0.2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</row>
    <row r="150" spans="1:46" x14ac:dyDescent="0.2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</row>
    <row r="151" spans="1:46" x14ac:dyDescent="0.2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</row>
    <row r="152" spans="1:46" x14ac:dyDescent="0.2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</row>
    <row r="153" spans="1:46" x14ac:dyDescent="0.2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</row>
    <row r="154" spans="1:46" x14ac:dyDescent="0.2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</row>
    <row r="155" spans="1:46" x14ac:dyDescent="0.2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</row>
    <row r="156" spans="1:46" x14ac:dyDescent="0.2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</row>
    <row r="157" spans="1:46" x14ac:dyDescent="0.2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</row>
    <row r="158" spans="1:46" x14ac:dyDescent="0.2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</row>
    <row r="159" spans="1:46" x14ac:dyDescent="0.2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</row>
    <row r="160" spans="1:46" x14ac:dyDescent="0.2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</row>
    <row r="161" spans="1:46" x14ac:dyDescent="0.2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</row>
    <row r="162" spans="1:46" x14ac:dyDescent="0.2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</row>
    <row r="163" spans="1:46" x14ac:dyDescent="0.2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</row>
    <row r="164" spans="1:46" x14ac:dyDescent="0.2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</row>
    <row r="165" spans="1:46" x14ac:dyDescent="0.2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</row>
    <row r="166" spans="1:46" x14ac:dyDescent="0.2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</row>
    <row r="167" spans="1:46" x14ac:dyDescent="0.2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</row>
    <row r="168" spans="1:46" x14ac:dyDescent="0.2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</row>
    <row r="169" spans="1:46" x14ac:dyDescent="0.2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</row>
    <row r="170" spans="1:46" x14ac:dyDescent="0.2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</row>
    <row r="171" spans="1:46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</row>
    <row r="172" spans="1:46" x14ac:dyDescent="0.2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</row>
    <row r="173" spans="1:46" x14ac:dyDescent="0.2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</row>
    <row r="174" spans="1:46" x14ac:dyDescent="0.2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</row>
    <row r="175" spans="1:46" x14ac:dyDescent="0.2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</row>
    <row r="176" spans="1:46" x14ac:dyDescent="0.2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</row>
    <row r="177" spans="1:46" x14ac:dyDescent="0.2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</row>
    <row r="178" spans="1:46" x14ac:dyDescent="0.2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</row>
    <row r="179" spans="1:46" x14ac:dyDescent="0.2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</row>
    <row r="180" spans="1:46" x14ac:dyDescent="0.2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</row>
    <row r="181" spans="1:46" x14ac:dyDescent="0.2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</row>
    <row r="182" spans="1:46" x14ac:dyDescent="0.2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</row>
    <row r="183" spans="1:46" x14ac:dyDescent="0.2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</row>
    <row r="184" spans="1:46" x14ac:dyDescent="0.2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</row>
    <row r="185" spans="1:46" x14ac:dyDescent="0.2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</row>
    <row r="186" spans="1:46" x14ac:dyDescent="0.2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</row>
    <row r="187" spans="1:46" x14ac:dyDescent="0.2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</row>
    <row r="188" spans="1:46" x14ac:dyDescent="0.2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</row>
    <row r="189" spans="1:46" x14ac:dyDescent="0.2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</row>
    <row r="190" spans="1:46" x14ac:dyDescent="0.2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</row>
    <row r="191" spans="1:46" x14ac:dyDescent="0.2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</row>
    <row r="192" spans="1:46" x14ac:dyDescent="0.2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</row>
    <row r="193" spans="1:46" x14ac:dyDescent="0.2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</row>
    <row r="194" spans="1:46" x14ac:dyDescent="0.2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</row>
    <row r="195" spans="1:46" x14ac:dyDescent="0.2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</row>
    <row r="196" spans="1:46" x14ac:dyDescent="0.25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</row>
    <row r="197" spans="1:46" x14ac:dyDescent="0.25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</row>
    <row r="198" spans="1:46" x14ac:dyDescent="0.25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</row>
    <row r="199" spans="1:46" x14ac:dyDescent="0.2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</row>
    <row r="200" spans="1:46" x14ac:dyDescent="0.25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</row>
    <row r="201" spans="1:46" x14ac:dyDescent="0.25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</row>
    <row r="202" spans="1:46" x14ac:dyDescent="0.25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</row>
    <row r="203" spans="1:46" x14ac:dyDescent="0.2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</row>
    <row r="204" spans="1:46" x14ac:dyDescent="0.25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</row>
    <row r="205" spans="1:46" x14ac:dyDescent="0.2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</row>
    <row r="206" spans="1:46" x14ac:dyDescent="0.25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</row>
    <row r="207" spans="1:46" x14ac:dyDescent="0.25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</row>
    <row r="208" spans="1:46" x14ac:dyDescent="0.25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</row>
    <row r="209" spans="1:46" x14ac:dyDescent="0.25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</row>
    <row r="210" spans="1:46" x14ac:dyDescent="0.25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</row>
    <row r="211" spans="1:46" x14ac:dyDescent="0.25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</row>
    <row r="212" spans="1:46" x14ac:dyDescent="0.25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</row>
    <row r="213" spans="1:46" x14ac:dyDescent="0.25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</row>
    <row r="214" spans="1:46" x14ac:dyDescent="0.25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</row>
    <row r="215" spans="1:46" x14ac:dyDescent="0.2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</row>
    <row r="216" spans="1:46" x14ac:dyDescent="0.25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</row>
    <row r="217" spans="1:46" x14ac:dyDescent="0.25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</row>
    <row r="218" spans="1:46" x14ac:dyDescent="0.25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</row>
    <row r="219" spans="1:46" x14ac:dyDescent="0.25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</row>
    <row r="220" spans="1:46" x14ac:dyDescent="0.25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</row>
    <row r="221" spans="1:46" x14ac:dyDescent="0.25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</row>
    <row r="222" spans="1:46" x14ac:dyDescent="0.2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</row>
    <row r="223" spans="1:46" x14ac:dyDescent="0.25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</row>
    <row r="224" spans="1:46" x14ac:dyDescent="0.25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</row>
    <row r="225" spans="1:46" x14ac:dyDescent="0.2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</row>
    <row r="226" spans="1:46" x14ac:dyDescent="0.25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</row>
    <row r="227" spans="1:46" x14ac:dyDescent="0.25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</row>
    <row r="228" spans="1:46" x14ac:dyDescent="0.2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</row>
    <row r="229" spans="1:46" x14ac:dyDescent="0.25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</row>
    <row r="230" spans="1:46" x14ac:dyDescent="0.25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</row>
    <row r="231" spans="1:46" x14ac:dyDescent="0.25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</row>
    <row r="232" spans="1:46" x14ac:dyDescent="0.25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</row>
    <row r="233" spans="1:46" x14ac:dyDescent="0.25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</row>
    <row r="234" spans="1:46" x14ac:dyDescent="0.25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</row>
    <row r="235" spans="1:46" x14ac:dyDescent="0.2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</row>
    <row r="236" spans="1:46" x14ac:dyDescent="0.25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</row>
    <row r="237" spans="1:46" x14ac:dyDescent="0.25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</row>
    <row r="238" spans="1:46" x14ac:dyDescent="0.25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</row>
    <row r="239" spans="1:46" x14ac:dyDescent="0.2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</row>
    <row r="240" spans="1:46" x14ac:dyDescent="0.25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</row>
    <row r="241" spans="1:46" x14ac:dyDescent="0.25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</row>
    <row r="242" spans="1:46" x14ac:dyDescent="0.25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</row>
    <row r="243" spans="1:46" x14ac:dyDescent="0.25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</row>
    <row r="244" spans="1:46" x14ac:dyDescent="0.2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</row>
    <row r="245" spans="1:46" x14ac:dyDescent="0.2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</row>
    <row r="246" spans="1:46" x14ac:dyDescent="0.2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</row>
    <row r="247" spans="1:46" x14ac:dyDescent="0.2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</row>
    <row r="248" spans="1:46" x14ac:dyDescent="0.2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</row>
    <row r="249" spans="1:46" x14ac:dyDescent="0.2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</row>
    <row r="250" spans="1:46" x14ac:dyDescent="0.2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</row>
    <row r="251" spans="1:46" x14ac:dyDescent="0.2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</row>
    <row r="252" spans="1:46" x14ac:dyDescent="0.2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</row>
    <row r="253" spans="1:46" x14ac:dyDescent="0.2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</row>
    <row r="254" spans="1:46" x14ac:dyDescent="0.25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</row>
    <row r="255" spans="1:46" x14ac:dyDescent="0.2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</row>
    <row r="256" spans="1:46" x14ac:dyDescent="0.25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</row>
    <row r="257" spans="1:46" x14ac:dyDescent="0.25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</row>
    <row r="258" spans="1:46" x14ac:dyDescent="0.25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</row>
    <row r="259" spans="1:46" x14ac:dyDescent="0.25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</row>
    <row r="260" spans="1:46" x14ac:dyDescent="0.25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</row>
    <row r="261" spans="1:46" x14ac:dyDescent="0.25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</row>
    <row r="262" spans="1:46" x14ac:dyDescent="0.25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</row>
    <row r="263" spans="1:46" x14ac:dyDescent="0.25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</row>
    <row r="264" spans="1:46" x14ac:dyDescent="0.25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</row>
    <row r="265" spans="1:46" x14ac:dyDescent="0.25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</row>
    <row r="266" spans="1:46" x14ac:dyDescent="0.25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</row>
    <row r="267" spans="1:46" x14ac:dyDescent="0.25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</row>
    <row r="268" spans="1:46" x14ac:dyDescent="0.25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</row>
    <row r="269" spans="1:46" x14ac:dyDescent="0.25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</row>
    <row r="270" spans="1:46" x14ac:dyDescent="0.25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</row>
    <row r="271" spans="1:46" x14ac:dyDescent="0.25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</row>
    <row r="272" spans="1:46" x14ac:dyDescent="0.25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</row>
    <row r="273" spans="1:46" x14ac:dyDescent="0.25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</row>
    <row r="274" spans="1:46" x14ac:dyDescent="0.25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</row>
    <row r="275" spans="1:46" x14ac:dyDescent="0.25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</row>
    <row r="276" spans="1:46" x14ac:dyDescent="0.25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</row>
    <row r="277" spans="1:46" x14ac:dyDescent="0.25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</row>
    <row r="278" spans="1:46" x14ac:dyDescent="0.25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</row>
    <row r="279" spans="1:46" x14ac:dyDescent="0.25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</row>
    <row r="280" spans="1:46" x14ac:dyDescent="0.25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</row>
    <row r="281" spans="1:46" x14ac:dyDescent="0.25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</row>
    <row r="282" spans="1:46" x14ac:dyDescent="0.25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</row>
    <row r="283" spans="1:46" x14ac:dyDescent="0.25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</row>
    <row r="284" spans="1:46" x14ac:dyDescent="0.25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</row>
    <row r="285" spans="1:46" x14ac:dyDescent="0.25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</row>
    <row r="286" spans="1:46" x14ac:dyDescent="0.25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</row>
    <row r="287" spans="1:46" x14ac:dyDescent="0.25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</row>
    <row r="288" spans="1:46" x14ac:dyDescent="0.25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</row>
    <row r="289" spans="1:46" x14ac:dyDescent="0.25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</row>
    <row r="290" spans="1:46" x14ac:dyDescent="0.25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</row>
    <row r="291" spans="1:46" x14ac:dyDescent="0.25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</row>
    <row r="292" spans="1:46" x14ac:dyDescent="0.25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</row>
    <row r="293" spans="1:46" x14ac:dyDescent="0.25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</row>
    <row r="294" spans="1:46" x14ac:dyDescent="0.25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</row>
    <row r="295" spans="1:46" x14ac:dyDescent="0.25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</row>
    <row r="296" spans="1:46" x14ac:dyDescent="0.25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</row>
    <row r="297" spans="1:46" x14ac:dyDescent="0.25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</row>
    <row r="298" spans="1:46" x14ac:dyDescent="0.25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</row>
    <row r="299" spans="1:46" x14ac:dyDescent="0.25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</row>
  </sheetData>
  <mergeCells count="101">
    <mergeCell ref="A1:F4"/>
    <mergeCell ref="G1:AE4"/>
    <mergeCell ref="X5:AA5"/>
    <mergeCell ref="AB5:AE5"/>
    <mergeCell ref="A5:C5"/>
    <mergeCell ref="A6:C6"/>
    <mergeCell ref="D5:H5"/>
    <mergeCell ref="D6:H6"/>
    <mergeCell ref="J5:T5"/>
    <mergeCell ref="V5:W5"/>
    <mergeCell ref="E8:E9"/>
    <mergeCell ref="E20:E25"/>
    <mergeCell ref="C10:C19"/>
    <mergeCell ref="A33:A34"/>
    <mergeCell ref="N33:P33"/>
    <mergeCell ref="Q33:Q34"/>
    <mergeCell ref="I34:M34"/>
    <mergeCell ref="V35:V36"/>
    <mergeCell ref="V33:V34"/>
    <mergeCell ref="B33:B34"/>
    <mergeCell ref="V31:V32"/>
    <mergeCell ref="G8:G9"/>
    <mergeCell ref="J8:Q8"/>
    <mergeCell ref="R8:V8"/>
    <mergeCell ref="H8:H9"/>
    <mergeCell ref="I8:I9"/>
    <mergeCell ref="Q29:Q30"/>
    <mergeCell ref="N31:P31"/>
    <mergeCell ref="A26:U26"/>
    <mergeCell ref="A27:N27"/>
    <mergeCell ref="A28:W28"/>
    <mergeCell ref="A31:A32"/>
    <mergeCell ref="C35:E36"/>
    <mergeCell ref="C33:E34"/>
    <mergeCell ref="AD35:AE36"/>
    <mergeCell ref="U20:U21"/>
    <mergeCell ref="W8:W9"/>
    <mergeCell ref="G20:G21"/>
    <mergeCell ref="W35:Y36"/>
    <mergeCell ref="Z35:AC36"/>
    <mergeCell ref="Z31:AC32"/>
    <mergeCell ref="X8:AE8"/>
    <mergeCell ref="AD31:AE32"/>
    <mergeCell ref="W33:Y34"/>
    <mergeCell ref="Z33:AC34"/>
    <mergeCell ref="AD33:AE34"/>
    <mergeCell ref="I31:M31"/>
    <mergeCell ref="W31:Y32"/>
    <mergeCell ref="U31:U36"/>
    <mergeCell ref="F35:H36"/>
    <mergeCell ref="I35:M35"/>
    <mergeCell ref="N35:P35"/>
    <mergeCell ref="Q31:Q32"/>
    <mergeCell ref="I32:M32"/>
    <mergeCell ref="N32:P32"/>
    <mergeCell ref="Q35:Q36"/>
    <mergeCell ref="F33:H34"/>
    <mergeCell ref="I33:M33"/>
    <mergeCell ref="A7:AE7"/>
    <mergeCell ref="X6:AA6"/>
    <mergeCell ref="AB6:AE6"/>
    <mergeCell ref="R29:R30"/>
    <mergeCell ref="S29:S30"/>
    <mergeCell ref="W29:AE29"/>
    <mergeCell ref="W30:Y30"/>
    <mergeCell ref="Z30:AC30"/>
    <mergeCell ref="AD30:AE30"/>
    <mergeCell ref="A29:A30"/>
    <mergeCell ref="B10:B25"/>
    <mergeCell ref="B29:M29"/>
    <mergeCell ref="I30:M30"/>
    <mergeCell ref="F20:F21"/>
    <mergeCell ref="C20:C25"/>
    <mergeCell ref="C30:E30"/>
    <mergeCell ref="F30:H30"/>
    <mergeCell ref="C8:C9"/>
    <mergeCell ref="A8:A9"/>
    <mergeCell ref="B8:B9"/>
    <mergeCell ref="F8:F9"/>
    <mergeCell ref="D10:D19"/>
    <mergeCell ref="A10:A25"/>
    <mergeCell ref="E10:E19"/>
    <mergeCell ref="N34:P34"/>
    <mergeCell ref="B31:B32"/>
    <mergeCell ref="C31:E32"/>
    <mergeCell ref="F31:H32"/>
    <mergeCell ref="A45:F45"/>
    <mergeCell ref="G45:M45"/>
    <mergeCell ref="I36:M36"/>
    <mergeCell ref="N36:P36"/>
    <mergeCell ref="A37:I37"/>
    <mergeCell ref="N38:Q39"/>
    <mergeCell ref="N40:Q45"/>
    <mergeCell ref="A35:A36"/>
    <mergeCell ref="B35:B36"/>
    <mergeCell ref="A38:F42"/>
    <mergeCell ref="G38:H42"/>
    <mergeCell ref="I38:M42"/>
    <mergeCell ref="A43:F44"/>
    <mergeCell ref="G43:H44"/>
    <mergeCell ref="I43:M44"/>
  </mergeCells>
  <conditionalFormatting sqref="AE300:AE1048576 Q300:Q1048576">
    <cfRule type="containsText" dxfId="339" priority="1005" operator="containsText" text="Intolerable">
      <formula>NOT(ISERROR(SEARCH("Intolerable",Q300)))</formula>
    </cfRule>
    <cfRule type="containsText" dxfId="338" priority="1007" operator="containsText" text="Moderado">
      <formula>NOT(ISERROR(SEARCH("Moderado",Q300)))</formula>
    </cfRule>
  </conditionalFormatting>
  <conditionalFormatting sqref="AE300:AE1048576 Q300:Q1048576">
    <cfRule type="containsText" dxfId="337" priority="1006" operator="containsText" text="Importante">
      <formula>NOT(ISERROR(SEARCH("Importante",Q300)))</formula>
    </cfRule>
  </conditionalFormatting>
  <conditionalFormatting sqref="AE300:AE1048576 Q300:Q1048576">
    <cfRule type="containsText" dxfId="336" priority="1002" operator="containsText" text="Intolerable">
      <formula>NOT(ISERROR(SEARCH("Intolerable",Q300)))</formula>
    </cfRule>
    <cfRule type="containsText" dxfId="335" priority="1003" operator="containsText" text="Importante">
      <formula>NOT(ISERROR(SEARCH("Importante",Q300)))</formula>
    </cfRule>
    <cfRule type="containsText" dxfId="334" priority="1004" operator="containsText" text="Moderado">
      <formula>NOT(ISERROR(SEARCH("Moderado",Q300)))</formula>
    </cfRule>
  </conditionalFormatting>
  <conditionalFormatting sqref="Q9 AE9">
    <cfRule type="containsText" dxfId="333" priority="996" operator="containsText" text="Intolerable">
      <formula>NOT(ISERROR(SEARCH("Intolerable",Q9)))</formula>
    </cfRule>
    <cfRule type="containsText" dxfId="332" priority="997" operator="containsText" text="Importante">
      <formula>NOT(ISERROR(SEARCH("Importante",Q9)))</formula>
    </cfRule>
    <cfRule type="containsText" dxfId="331" priority="998" operator="containsText" text="Moderado">
      <formula>NOT(ISERROR(SEARCH("Moderado",Q9)))</formula>
    </cfRule>
  </conditionalFormatting>
  <conditionalFormatting sqref="Q9 AE9">
    <cfRule type="containsText" dxfId="330" priority="999" operator="containsText" text="Intolerable">
      <formula>NOT(ISERROR(SEARCH("Intolerable",Q9)))</formula>
    </cfRule>
    <cfRule type="containsText" dxfId="329" priority="1001" operator="containsText" text="Moderado">
      <formula>NOT(ISERROR(SEARCH("Moderado",Q9)))</formula>
    </cfRule>
  </conditionalFormatting>
  <conditionalFormatting sqref="Q9 AE9">
    <cfRule type="containsText" dxfId="328" priority="1000" operator="containsText" text="Importante">
      <formula>NOT(ISERROR(SEARCH("Importante",Q9)))</formula>
    </cfRule>
  </conditionalFormatting>
  <conditionalFormatting sqref="AE10:AE19">
    <cfRule type="containsText" dxfId="327" priority="441" operator="containsText" text="Intolerable">
      <formula>NOT(ISERROR(SEARCH("Intolerable",AE10)))</formula>
    </cfRule>
    <cfRule type="containsText" dxfId="326" priority="442" operator="containsText" text="Importante">
      <formula>NOT(ISERROR(SEARCH("Importante",AE10)))</formula>
    </cfRule>
    <cfRule type="containsText" dxfId="325" priority="443" operator="containsText" text="Moderado">
      <formula>NOT(ISERROR(SEARCH("Moderado",AE10)))</formula>
    </cfRule>
  </conditionalFormatting>
  <conditionalFormatting sqref="AE10:AE19">
    <cfRule type="containsText" dxfId="324" priority="432" operator="containsText" text="Intolerable">
      <formula>NOT(ISERROR(SEARCH("Intolerable",AE10)))</formula>
    </cfRule>
    <cfRule type="containsText" dxfId="323" priority="433" operator="containsText" text="Importante">
      <formula>NOT(ISERROR(SEARCH("Importante",AE10)))</formula>
    </cfRule>
    <cfRule type="containsText" dxfId="322" priority="434" operator="containsText" text="Moderado">
      <formula>NOT(ISERROR(SEARCH("Moderado",AE10)))</formula>
    </cfRule>
  </conditionalFormatting>
  <conditionalFormatting sqref="AF23">
    <cfRule type="containsText" dxfId="321" priority="294" operator="containsText" text="Intolerable">
      <formula>NOT(ISERROR(SEARCH("Intolerable",AF23)))</formula>
    </cfRule>
    <cfRule type="containsText" dxfId="320" priority="295" operator="containsText" text="Importante">
      <formula>NOT(ISERROR(SEARCH("Importante",AF23)))</formula>
    </cfRule>
    <cfRule type="containsText" dxfId="319" priority="296" operator="containsText" text="Moderado">
      <formula>NOT(ISERROR(SEARCH("Moderado",AF23)))</formula>
    </cfRule>
  </conditionalFormatting>
  <conditionalFormatting sqref="I10:I19">
    <cfRule type="containsText" dxfId="318" priority="470" operator="containsText" text="Tolerable">
      <formula>NOT(ISERROR(SEARCH("Tolerable",I10)))</formula>
    </cfRule>
  </conditionalFormatting>
  <conditionalFormatting sqref="R19:S19">
    <cfRule type="containsText" dxfId="317" priority="467" operator="containsText" text="Intolerable">
      <formula>NOT(ISERROR(SEARCH("Intolerable",R19)))</formula>
    </cfRule>
    <cfRule type="containsText" dxfId="316" priority="468" operator="containsText" text="Importante">
      <formula>NOT(ISERROR(SEARCH("Importante",R19)))</formula>
    </cfRule>
    <cfRule type="containsText" dxfId="315" priority="469" operator="containsText" text="Moderado">
      <formula>NOT(ISERROR(SEARCH("Moderado",R19)))</formula>
    </cfRule>
  </conditionalFormatting>
  <conditionalFormatting sqref="Q10:Q19">
    <cfRule type="containsText" dxfId="314" priority="464" operator="containsText" text="Intolerable">
      <formula>NOT(ISERROR(SEARCH("Intolerable",Q10)))</formula>
    </cfRule>
    <cfRule type="containsText" dxfId="313" priority="465" operator="containsText" text="Importante">
      <formula>NOT(ISERROR(SEARCH("Importante",Q10)))</formula>
    </cfRule>
    <cfRule type="containsText" dxfId="312" priority="466" operator="containsText" text="Moderado">
      <formula>NOT(ISERROR(SEARCH("Moderado",Q10)))</formula>
    </cfRule>
  </conditionalFormatting>
  <conditionalFormatting sqref="Q10:Q19">
    <cfRule type="containsText" dxfId="311" priority="461" operator="containsText" text="Intolerable">
      <formula>NOT(ISERROR(SEARCH("Intolerable",Q10)))</formula>
    </cfRule>
    <cfRule type="containsText" dxfId="310" priority="462" operator="containsText" text="Importante">
      <formula>NOT(ISERROR(SEARCH("Importante",Q10)))</formula>
    </cfRule>
    <cfRule type="containsText" dxfId="309" priority="463" operator="containsText" text="Moderado">
      <formula>NOT(ISERROR(SEARCH("Moderado",Q10)))</formula>
    </cfRule>
  </conditionalFormatting>
  <conditionalFormatting sqref="Q10:Q19">
    <cfRule type="containsText" dxfId="308" priority="456" operator="containsText" text="INTOLERABLE">
      <formula>NOT(ISERROR(SEARCH("INTOLERABLE",Q10)))</formula>
    </cfRule>
    <cfRule type="containsText" dxfId="307" priority="457" operator="containsText" text="IMPORTANTE">
      <formula>NOT(ISERROR(SEARCH("IMPORTANTE",Q10)))</formula>
    </cfRule>
    <cfRule type="containsText" dxfId="306" priority="458" operator="containsText" text="TRIVIAL">
      <formula>NOT(ISERROR(SEARCH("TRIVIAL",Q10)))</formula>
    </cfRule>
    <cfRule type="containsText" dxfId="305" priority="459" operator="containsText" text="MODERADO">
      <formula>NOT(ISERROR(SEARCH("MODERADO",Q10)))</formula>
    </cfRule>
    <cfRule type="containsText" dxfId="304" priority="460" operator="containsText" text="TOLERABLE">
      <formula>NOT(ISERROR(SEARCH("TOLERABLE",Q10)))</formula>
    </cfRule>
  </conditionalFormatting>
  <conditionalFormatting sqref="Q10:Q19">
    <cfRule type="containsText" dxfId="303" priority="455" operator="containsText" text="Tolerable">
      <formula>NOT(ISERROR(SEARCH("Tolerable",Q10)))</formula>
    </cfRule>
  </conditionalFormatting>
  <conditionalFormatting sqref="Q10:Q19">
    <cfRule type="containsText" dxfId="302" priority="452" operator="containsText" text="Intolerable">
      <formula>NOT(ISERROR(SEARCH("Intolerable",Q10)))</formula>
    </cfRule>
    <cfRule type="containsText" dxfId="301" priority="453" operator="containsText" text="Importante">
      <formula>NOT(ISERROR(SEARCH("Importante",Q10)))</formula>
    </cfRule>
    <cfRule type="containsText" dxfId="300" priority="454" operator="containsText" text="Moderado">
      <formula>NOT(ISERROR(SEARCH("Moderado",Q10)))</formula>
    </cfRule>
  </conditionalFormatting>
  <conditionalFormatting sqref="Q10:Q19">
    <cfRule type="containsText" dxfId="299" priority="447" operator="containsText" text="INTOLERABLE">
      <formula>NOT(ISERROR(SEARCH("INTOLERABLE",Q10)))</formula>
    </cfRule>
    <cfRule type="containsText" dxfId="298" priority="448" operator="containsText" text="IMPORTANTE">
      <formula>NOT(ISERROR(SEARCH("IMPORTANTE",Q10)))</formula>
    </cfRule>
    <cfRule type="containsText" dxfId="297" priority="449" operator="containsText" text="TRIVIAL">
      <formula>NOT(ISERROR(SEARCH("TRIVIAL",Q10)))</formula>
    </cfRule>
    <cfRule type="containsText" dxfId="296" priority="450" operator="containsText" text="MODERADO">
      <formula>NOT(ISERROR(SEARCH("MODERADO",Q10)))</formula>
    </cfRule>
    <cfRule type="containsText" dxfId="295" priority="451" operator="containsText" text="TOLERABLE">
      <formula>NOT(ISERROR(SEARCH("TOLERABLE",Q10)))</formula>
    </cfRule>
  </conditionalFormatting>
  <conditionalFormatting sqref="AE10:AE19">
    <cfRule type="containsText" dxfId="294" priority="444" operator="containsText" text="Intolerable">
      <formula>NOT(ISERROR(SEARCH("Intolerable",AE10)))</formula>
    </cfRule>
    <cfRule type="containsText" dxfId="293" priority="445" operator="containsText" text="Importante">
      <formula>NOT(ISERROR(SEARCH("Importante",AE10)))</formula>
    </cfRule>
    <cfRule type="containsText" dxfId="292" priority="446" operator="containsText" text="Moderado">
      <formula>NOT(ISERROR(SEARCH("Moderado",AE10)))</formula>
    </cfRule>
  </conditionalFormatting>
  <conditionalFormatting sqref="AE10:AE19">
    <cfRule type="containsText" dxfId="291" priority="436" operator="containsText" text="INTOLERABLE">
      <formula>NOT(ISERROR(SEARCH("INTOLERABLE",AE10)))</formula>
    </cfRule>
    <cfRule type="containsText" dxfId="290" priority="437" operator="containsText" text="IMPORTANTE">
      <formula>NOT(ISERROR(SEARCH("IMPORTANTE",AE10)))</formula>
    </cfRule>
    <cfRule type="containsText" dxfId="289" priority="438" operator="containsText" text="TRIVIAL">
      <formula>NOT(ISERROR(SEARCH("TRIVIAL",AE10)))</formula>
    </cfRule>
    <cfRule type="containsText" dxfId="288" priority="439" operator="containsText" text="MODERADO">
      <formula>NOT(ISERROR(SEARCH("MODERADO",AE10)))</formula>
    </cfRule>
    <cfRule type="containsText" dxfId="287" priority="440" operator="containsText" text="TOLERABLE">
      <formula>NOT(ISERROR(SEARCH("TOLERABLE",AE10)))</formula>
    </cfRule>
  </conditionalFormatting>
  <conditionalFormatting sqref="AE10:AE19">
    <cfRule type="containsText" dxfId="286" priority="435" operator="containsText" text="Tolerable">
      <formula>NOT(ISERROR(SEARCH("Tolerable",AE10)))</formula>
    </cfRule>
  </conditionalFormatting>
  <conditionalFormatting sqref="AE10:AE19">
    <cfRule type="containsText" dxfId="285" priority="427" operator="containsText" text="INTOLERABLE">
      <formula>NOT(ISERROR(SEARCH("INTOLERABLE",AE10)))</formula>
    </cfRule>
    <cfRule type="containsText" dxfId="284" priority="428" operator="containsText" text="IMPORTANTE">
      <formula>NOT(ISERROR(SEARCH("IMPORTANTE",AE10)))</formula>
    </cfRule>
    <cfRule type="containsText" dxfId="283" priority="429" operator="containsText" text="TRIVIAL">
      <formula>NOT(ISERROR(SEARCH("TRIVIAL",AE10)))</formula>
    </cfRule>
    <cfRule type="containsText" dxfId="282" priority="430" operator="containsText" text="MODERADO">
      <formula>NOT(ISERROR(SEARCH("MODERADO",AE10)))</formula>
    </cfRule>
    <cfRule type="containsText" dxfId="281" priority="431" operator="containsText" text="TOLERABLE">
      <formula>NOT(ISERROR(SEARCH("TOLERABLE",AE10)))</formula>
    </cfRule>
  </conditionalFormatting>
  <conditionalFormatting sqref="AF21:AF22 AF24:AF25">
    <cfRule type="containsText" dxfId="280" priority="372" operator="containsText" text="Intolerable">
      <formula>NOT(ISERROR(SEARCH("Intolerable",AF21)))</formula>
    </cfRule>
    <cfRule type="containsText" dxfId="279" priority="373" operator="containsText" text="Importante">
      <formula>NOT(ISERROR(SEARCH("Importante",AF21)))</formula>
    </cfRule>
    <cfRule type="containsText" dxfId="278" priority="374" operator="containsText" text="Moderado">
      <formula>NOT(ISERROR(SEARCH("Moderado",AF21)))</formula>
    </cfRule>
  </conditionalFormatting>
  <conditionalFormatting sqref="AF21:AF22 AF24:AF25">
    <cfRule type="containsText" dxfId="277" priority="369" operator="containsText" text="Intolerable">
      <formula>NOT(ISERROR(SEARCH("Intolerable",AF21)))</formula>
    </cfRule>
    <cfRule type="containsText" dxfId="276" priority="370" operator="containsText" text="Importante">
      <formula>NOT(ISERROR(SEARCH("Importante",AF21)))</formula>
    </cfRule>
    <cfRule type="containsText" dxfId="275" priority="371" operator="containsText" text="Moderado">
      <formula>NOT(ISERROR(SEARCH("Moderado",AF21)))</formula>
    </cfRule>
  </conditionalFormatting>
  <conditionalFormatting sqref="AF21:AF22 AF24:AF25">
    <cfRule type="containsText" dxfId="274" priority="364" operator="containsText" text="INTOLERABLE">
      <formula>NOT(ISERROR(SEARCH("INTOLERABLE",AF21)))</formula>
    </cfRule>
    <cfRule type="containsText" dxfId="273" priority="365" operator="containsText" text="IMPORTANTE">
      <formula>NOT(ISERROR(SEARCH("IMPORTANTE",AF21)))</formula>
    </cfRule>
    <cfRule type="containsText" dxfId="272" priority="366" operator="containsText" text="TRIVIAL">
      <formula>NOT(ISERROR(SEARCH("TRIVIAL",AF21)))</formula>
    </cfRule>
    <cfRule type="containsText" dxfId="271" priority="367" operator="containsText" text="MODERADO">
      <formula>NOT(ISERROR(SEARCH("MODERADO",AF21)))</formula>
    </cfRule>
    <cfRule type="containsText" dxfId="270" priority="368" operator="containsText" text="TOLERABLE">
      <formula>NOT(ISERROR(SEARCH("TOLERABLE",AF21)))</formula>
    </cfRule>
  </conditionalFormatting>
  <conditionalFormatting sqref="AF21:AF22 AF24:AF25">
    <cfRule type="containsText" dxfId="269" priority="363" operator="containsText" text="Tolerable">
      <formula>NOT(ISERROR(SEARCH("Tolerable",AF21)))</formula>
    </cfRule>
  </conditionalFormatting>
  <conditionalFormatting sqref="AF21:AF22 AF24:AF25">
    <cfRule type="containsText" dxfId="268" priority="360" operator="containsText" text="Intolerable">
      <formula>NOT(ISERROR(SEARCH("Intolerable",AF21)))</formula>
    </cfRule>
    <cfRule type="containsText" dxfId="267" priority="361" operator="containsText" text="Importante">
      <formula>NOT(ISERROR(SEARCH("Importante",AF21)))</formula>
    </cfRule>
    <cfRule type="containsText" dxfId="266" priority="362" operator="containsText" text="Moderado">
      <formula>NOT(ISERROR(SEARCH("Moderado",AF21)))</formula>
    </cfRule>
  </conditionalFormatting>
  <conditionalFormatting sqref="AF21:AF22 AF24:AF25">
    <cfRule type="containsText" dxfId="265" priority="355" operator="containsText" text="INTOLERABLE">
      <formula>NOT(ISERROR(SEARCH("INTOLERABLE",AF21)))</formula>
    </cfRule>
    <cfRule type="containsText" dxfId="264" priority="356" operator="containsText" text="IMPORTANTE">
      <formula>NOT(ISERROR(SEARCH("IMPORTANTE",AF21)))</formula>
    </cfRule>
    <cfRule type="containsText" dxfId="263" priority="357" operator="containsText" text="TRIVIAL">
      <formula>NOT(ISERROR(SEARCH("TRIVIAL",AF21)))</formula>
    </cfRule>
    <cfRule type="containsText" dxfId="262" priority="358" operator="containsText" text="MODERADO">
      <formula>NOT(ISERROR(SEARCH("MODERADO",AF21)))</formula>
    </cfRule>
    <cfRule type="containsText" dxfId="261" priority="359" operator="containsText" text="TOLERABLE">
      <formula>NOT(ISERROR(SEARCH("TOLERABLE",AF21)))</formula>
    </cfRule>
  </conditionalFormatting>
  <conditionalFormatting sqref="AF21:AF22 AF24:AF25">
    <cfRule type="containsText" dxfId="260" priority="350" operator="containsText" text="Intolerable">
      <formula>NOT(ISERROR(SEARCH(("Intolerable"),(AF21))))</formula>
    </cfRule>
  </conditionalFormatting>
  <conditionalFormatting sqref="AF21:AF22 AF24:AF25">
    <cfRule type="containsText" dxfId="259" priority="351" operator="containsText" text="Importante">
      <formula>NOT(ISERROR(SEARCH(("Importante"),(AF21))))</formula>
    </cfRule>
  </conditionalFormatting>
  <conditionalFormatting sqref="AF21:AF22 AF24:AF25">
    <cfRule type="containsText" dxfId="258" priority="352" operator="containsText" text="Moderado">
      <formula>NOT(ISERROR(SEARCH(("Moderado"),(AF21))))</formula>
    </cfRule>
  </conditionalFormatting>
  <conditionalFormatting sqref="AF21:AF22 AF24:AF25">
    <cfRule type="containsText" dxfId="257" priority="353" operator="containsText" text="Tolerable">
      <formula>NOT(ISERROR(SEARCH(("Tolerable"),(AF21))))</formula>
    </cfRule>
  </conditionalFormatting>
  <conditionalFormatting sqref="AF21:AF22 AF24:AF25">
    <cfRule type="containsText" dxfId="256" priority="354" operator="containsText" text="Importante">
      <formula>NOT(ISERROR(SEARCH(("Importante"),(AF21))))</formula>
    </cfRule>
  </conditionalFormatting>
  <conditionalFormatting sqref="AF20">
    <cfRule type="containsText" dxfId="255" priority="347" operator="containsText" text="Intolerable">
      <formula>NOT(ISERROR(SEARCH("Intolerable",AF20)))</formula>
    </cfRule>
    <cfRule type="containsText" dxfId="254" priority="348" operator="containsText" text="Importante">
      <formula>NOT(ISERROR(SEARCH("Importante",AF20)))</formula>
    </cfRule>
    <cfRule type="containsText" dxfId="253" priority="349" operator="containsText" text="Moderado">
      <formula>NOT(ISERROR(SEARCH("Moderado",AF20)))</formula>
    </cfRule>
  </conditionalFormatting>
  <conditionalFormatting sqref="AF20">
    <cfRule type="containsText" dxfId="252" priority="344" operator="containsText" text="Intolerable">
      <formula>NOT(ISERROR(SEARCH("Intolerable",AF20)))</formula>
    </cfRule>
    <cfRule type="containsText" dxfId="251" priority="345" operator="containsText" text="Importante">
      <formula>NOT(ISERROR(SEARCH("Importante",AF20)))</formula>
    </cfRule>
    <cfRule type="containsText" dxfId="250" priority="346" operator="containsText" text="Moderado">
      <formula>NOT(ISERROR(SEARCH("Moderado",AF20)))</formula>
    </cfRule>
  </conditionalFormatting>
  <conditionalFormatting sqref="AF20">
    <cfRule type="containsText" dxfId="249" priority="339" operator="containsText" text="INTOLERABLE">
      <formula>NOT(ISERROR(SEARCH("INTOLERABLE",AF20)))</formula>
    </cfRule>
    <cfRule type="containsText" dxfId="248" priority="340" operator="containsText" text="IMPORTANTE">
      <formula>NOT(ISERROR(SEARCH("IMPORTANTE",AF20)))</formula>
    </cfRule>
    <cfRule type="containsText" dxfId="247" priority="341" operator="containsText" text="TRIVIAL">
      <formula>NOT(ISERROR(SEARCH("TRIVIAL",AF20)))</formula>
    </cfRule>
    <cfRule type="containsText" dxfId="246" priority="342" operator="containsText" text="MODERADO">
      <formula>NOT(ISERROR(SEARCH("MODERADO",AF20)))</formula>
    </cfRule>
    <cfRule type="containsText" dxfId="245" priority="343" operator="containsText" text="TOLERABLE">
      <formula>NOT(ISERROR(SEARCH("TOLERABLE",AF20)))</formula>
    </cfRule>
  </conditionalFormatting>
  <conditionalFormatting sqref="AF20">
    <cfRule type="containsText" dxfId="244" priority="338" operator="containsText" text="Tolerable">
      <formula>NOT(ISERROR(SEARCH("Tolerable",AF20)))</formula>
    </cfRule>
  </conditionalFormatting>
  <conditionalFormatting sqref="AF20">
    <cfRule type="containsText" dxfId="243" priority="335" operator="containsText" text="Intolerable">
      <formula>NOT(ISERROR(SEARCH("Intolerable",AF20)))</formula>
    </cfRule>
    <cfRule type="containsText" dxfId="242" priority="336" operator="containsText" text="Importante">
      <formula>NOT(ISERROR(SEARCH("Importante",AF20)))</formula>
    </cfRule>
    <cfRule type="containsText" dxfId="241" priority="337" operator="containsText" text="Moderado">
      <formula>NOT(ISERROR(SEARCH("Moderado",AF20)))</formula>
    </cfRule>
  </conditionalFormatting>
  <conditionalFormatting sqref="AF20">
    <cfRule type="containsText" dxfId="240" priority="330" operator="containsText" text="INTOLERABLE">
      <formula>NOT(ISERROR(SEARCH("INTOLERABLE",AF20)))</formula>
    </cfRule>
    <cfRule type="containsText" dxfId="239" priority="331" operator="containsText" text="IMPORTANTE">
      <formula>NOT(ISERROR(SEARCH("IMPORTANTE",AF20)))</formula>
    </cfRule>
    <cfRule type="containsText" dxfId="238" priority="332" operator="containsText" text="TRIVIAL">
      <formula>NOT(ISERROR(SEARCH("TRIVIAL",AF20)))</formula>
    </cfRule>
    <cfRule type="containsText" dxfId="237" priority="333" operator="containsText" text="MODERADO">
      <formula>NOT(ISERROR(SEARCH("MODERADO",AF20)))</formula>
    </cfRule>
    <cfRule type="containsText" dxfId="236" priority="334" operator="containsText" text="TOLERABLE">
      <formula>NOT(ISERROR(SEARCH("TOLERABLE",AF20)))</formula>
    </cfRule>
  </conditionalFormatting>
  <conditionalFormatting sqref="AF23">
    <cfRule type="containsText" dxfId="235" priority="306" operator="containsText" text="Intolerable">
      <formula>NOT(ISERROR(SEARCH("Intolerable",AF23)))</formula>
    </cfRule>
    <cfRule type="containsText" dxfId="234" priority="307" operator="containsText" text="Importante">
      <formula>NOT(ISERROR(SEARCH("Importante",AF23)))</formula>
    </cfRule>
    <cfRule type="containsText" dxfId="233" priority="308" operator="containsText" text="Moderado">
      <formula>NOT(ISERROR(SEARCH("Moderado",AF23)))</formula>
    </cfRule>
  </conditionalFormatting>
  <conditionalFormatting sqref="AF23">
    <cfRule type="containsText" dxfId="232" priority="303" operator="containsText" text="Intolerable">
      <formula>NOT(ISERROR(SEARCH("Intolerable",AF23)))</formula>
    </cfRule>
    <cfRule type="containsText" dxfId="231" priority="304" operator="containsText" text="Importante">
      <formula>NOT(ISERROR(SEARCH("Importante",AF23)))</formula>
    </cfRule>
    <cfRule type="containsText" dxfId="230" priority="305" operator="containsText" text="Moderado">
      <formula>NOT(ISERROR(SEARCH("Moderado",AF23)))</formula>
    </cfRule>
  </conditionalFormatting>
  <conditionalFormatting sqref="AF23">
    <cfRule type="containsText" dxfId="229" priority="298" operator="containsText" text="INTOLERABLE">
      <formula>NOT(ISERROR(SEARCH("INTOLERABLE",AF23)))</formula>
    </cfRule>
    <cfRule type="containsText" dxfId="228" priority="299" operator="containsText" text="IMPORTANTE">
      <formula>NOT(ISERROR(SEARCH("IMPORTANTE",AF23)))</formula>
    </cfRule>
    <cfRule type="containsText" dxfId="227" priority="300" operator="containsText" text="TRIVIAL">
      <formula>NOT(ISERROR(SEARCH("TRIVIAL",AF23)))</formula>
    </cfRule>
    <cfRule type="containsText" dxfId="226" priority="301" operator="containsText" text="MODERADO">
      <formula>NOT(ISERROR(SEARCH("MODERADO",AF23)))</formula>
    </cfRule>
    <cfRule type="containsText" dxfId="225" priority="302" operator="containsText" text="TOLERABLE">
      <formula>NOT(ISERROR(SEARCH("TOLERABLE",AF23)))</formula>
    </cfRule>
  </conditionalFormatting>
  <conditionalFormatting sqref="AF23">
    <cfRule type="containsText" dxfId="224" priority="297" operator="containsText" text="Tolerable">
      <formula>NOT(ISERROR(SEARCH("Tolerable",AF23)))</formula>
    </cfRule>
  </conditionalFormatting>
  <conditionalFormatting sqref="AF23">
    <cfRule type="containsText" dxfId="223" priority="289" operator="containsText" text="INTOLERABLE">
      <formula>NOT(ISERROR(SEARCH("INTOLERABLE",AF23)))</formula>
    </cfRule>
    <cfRule type="containsText" dxfId="222" priority="290" operator="containsText" text="IMPORTANTE">
      <formula>NOT(ISERROR(SEARCH("IMPORTANTE",AF23)))</formula>
    </cfRule>
    <cfRule type="containsText" dxfId="221" priority="291" operator="containsText" text="TRIVIAL">
      <formula>NOT(ISERROR(SEARCH("TRIVIAL",AF23)))</formula>
    </cfRule>
    <cfRule type="containsText" dxfId="220" priority="292" operator="containsText" text="MODERADO">
      <formula>NOT(ISERROR(SEARCH("MODERADO",AF23)))</formula>
    </cfRule>
    <cfRule type="containsText" dxfId="219" priority="293" operator="containsText" text="TOLERABLE">
      <formula>NOT(ISERROR(SEARCH("TOLERABLE",AF23)))</formula>
    </cfRule>
  </conditionalFormatting>
  <conditionalFormatting sqref="AF23">
    <cfRule type="containsText" dxfId="218" priority="284" operator="containsText" text="Intolerable">
      <formula>NOT(ISERROR(SEARCH(("Intolerable"),(AF23))))</formula>
    </cfRule>
  </conditionalFormatting>
  <conditionalFormatting sqref="AF23">
    <cfRule type="containsText" dxfId="217" priority="285" operator="containsText" text="Importante">
      <formula>NOT(ISERROR(SEARCH(("Importante"),(AF23))))</formula>
    </cfRule>
  </conditionalFormatting>
  <conditionalFormatting sqref="AF23">
    <cfRule type="containsText" dxfId="216" priority="286" operator="containsText" text="Moderado">
      <formula>NOT(ISERROR(SEARCH(("Moderado"),(AF23))))</formula>
    </cfRule>
  </conditionalFormatting>
  <conditionalFormatting sqref="AF23">
    <cfRule type="containsText" dxfId="215" priority="287" operator="containsText" text="Tolerable">
      <formula>NOT(ISERROR(SEARCH(("Tolerable"),(AF23))))</formula>
    </cfRule>
  </conditionalFormatting>
  <conditionalFormatting sqref="AF23">
    <cfRule type="containsText" dxfId="214" priority="288" operator="containsText" text="Importante">
      <formula>NOT(ISERROR(SEARCH(("Importante"),(AF23))))</formula>
    </cfRule>
  </conditionalFormatting>
  <conditionalFormatting sqref="Q25">
    <cfRule type="containsText" dxfId="213" priority="281" operator="containsText" text="Intolerable">
      <formula>NOT(ISERROR(SEARCH("Intolerable",Q25)))</formula>
    </cfRule>
    <cfRule type="containsText" dxfId="212" priority="282" operator="containsText" text="Importante">
      <formula>NOT(ISERROR(SEARCH("Importante",Q25)))</formula>
    </cfRule>
    <cfRule type="containsText" dxfId="211" priority="283" operator="containsText" text="Moderado">
      <formula>NOT(ISERROR(SEARCH("Moderado",Q25)))</formula>
    </cfRule>
  </conditionalFormatting>
  <conditionalFormatting sqref="Q25">
    <cfRule type="containsText" dxfId="210" priority="280" operator="containsText" text="importante">
      <formula>NOT(ISERROR(SEARCH("importante",Q25)))</formula>
    </cfRule>
  </conditionalFormatting>
  <conditionalFormatting sqref="Q25">
    <cfRule type="containsText" dxfId="209" priority="275" operator="containsText" text="MODERADO">
      <formula>NOT(ISERROR(SEARCH("MODERADO",Q25)))</formula>
    </cfRule>
    <cfRule type="containsText" dxfId="208" priority="276" operator="containsText" text="INTOLERABLE">
      <formula>NOT(ISERROR(SEARCH("INTOLERABLE",Q25)))</formula>
    </cfRule>
    <cfRule type="containsText" dxfId="207" priority="277" operator="containsText" text="INTOLERABLE">
      <formula>NOT(ISERROR(SEARCH("INTOLERABLE",Q25)))</formula>
    </cfRule>
    <cfRule type="containsText" dxfId="206" priority="278" operator="containsText" text="IMPORTANTE">
      <formula>NOT(ISERROR(SEARCH("IMPORTANTE",Q25)))</formula>
    </cfRule>
    <cfRule type="containsText" dxfId="205" priority="279" operator="containsText" text="MODERADO">
      <formula>NOT(ISERROR(SEARCH("MODERADO",Q25)))</formula>
    </cfRule>
  </conditionalFormatting>
  <conditionalFormatting sqref="I25:V25 F20:I22 R20:V22 R24:V24 I24 F24:H25 Y20:AD22 X25:AD25 K24:P24 K20:P22 Y24:AD24">
    <cfRule type="containsText" dxfId="204" priority="274" operator="containsText" text="Tolerable">
      <formula>NOT(ISERROR(SEARCH("Tolerable",F20)))</formula>
    </cfRule>
  </conditionalFormatting>
  <conditionalFormatting sqref="Q25">
    <cfRule type="containsText" dxfId="203" priority="269" operator="containsText" text="Intolerable">
      <formula>NOT(ISERROR(SEARCH(("Intolerable"),(Q25))))</formula>
    </cfRule>
  </conditionalFormatting>
  <conditionalFormatting sqref="Q25">
    <cfRule type="containsText" dxfId="202" priority="270" operator="containsText" text="Importante">
      <formula>NOT(ISERROR(SEARCH(("Importante"),(Q25))))</formula>
    </cfRule>
  </conditionalFormatting>
  <conditionalFormatting sqref="Q25">
    <cfRule type="containsText" dxfId="201" priority="271" operator="containsText" text="Moderado">
      <formula>NOT(ISERROR(SEARCH(("Moderado"),(Q25))))</formula>
    </cfRule>
  </conditionalFormatting>
  <conditionalFormatting sqref="Q25">
    <cfRule type="containsText" dxfId="200" priority="272" operator="containsText" text="Tolerable">
      <formula>NOT(ISERROR(SEARCH(("Tolerable"),(Q25))))</formula>
    </cfRule>
  </conditionalFormatting>
  <conditionalFormatting sqref="Q25">
    <cfRule type="containsText" dxfId="199" priority="273" operator="containsText" text="Importante">
      <formula>NOT(ISERROR(SEARCH(("Importante"),(Q25))))</formula>
    </cfRule>
  </conditionalFormatting>
  <conditionalFormatting sqref="Q21:Q22 Q24">
    <cfRule type="containsText" dxfId="198" priority="266" operator="containsText" text="Intolerable">
      <formula>NOT(ISERROR(SEARCH("Intolerable",Q21)))</formula>
    </cfRule>
    <cfRule type="containsText" dxfId="197" priority="267" operator="containsText" text="Importante">
      <formula>NOT(ISERROR(SEARCH("Importante",Q21)))</formula>
    </cfRule>
    <cfRule type="containsText" dxfId="196" priority="268" operator="containsText" text="Moderado">
      <formula>NOT(ISERROR(SEARCH("Moderado",Q21)))</formula>
    </cfRule>
  </conditionalFormatting>
  <conditionalFormatting sqref="Q21:Q22 Q24">
    <cfRule type="containsText" dxfId="195" priority="265" operator="containsText" text="importante">
      <formula>NOT(ISERROR(SEARCH("importante",Q21)))</formula>
    </cfRule>
  </conditionalFormatting>
  <conditionalFormatting sqref="Q21:Q22 Q24">
    <cfRule type="containsText" dxfId="194" priority="260" operator="containsText" text="MODERADO">
      <formula>NOT(ISERROR(SEARCH("MODERADO",Q21)))</formula>
    </cfRule>
    <cfRule type="containsText" dxfId="193" priority="261" operator="containsText" text="INTOLERABLE">
      <formula>NOT(ISERROR(SEARCH("INTOLERABLE",Q21)))</formula>
    </cfRule>
    <cfRule type="containsText" dxfId="192" priority="262" operator="containsText" text="INTOLERABLE">
      <formula>NOT(ISERROR(SEARCH("INTOLERABLE",Q21)))</formula>
    </cfRule>
    <cfRule type="containsText" dxfId="191" priority="263" operator="containsText" text="IMPORTANTE">
      <formula>NOT(ISERROR(SEARCH("IMPORTANTE",Q21)))</formula>
    </cfRule>
    <cfRule type="containsText" dxfId="190" priority="264" operator="containsText" text="MODERADO">
      <formula>NOT(ISERROR(SEARCH("MODERADO",Q21)))</formula>
    </cfRule>
  </conditionalFormatting>
  <conditionalFormatting sqref="Q21:Q22 Q24">
    <cfRule type="containsText" dxfId="189" priority="259" operator="containsText" text="Tolerable">
      <formula>NOT(ISERROR(SEARCH("Tolerable",Q21)))</formula>
    </cfRule>
  </conditionalFormatting>
  <conditionalFormatting sqref="Q21:Q22 Q24">
    <cfRule type="containsText" dxfId="188" priority="254" operator="containsText" text="Intolerable">
      <formula>NOT(ISERROR(SEARCH(("Intolerable"),(Q21))))</formula>
    </cfRule>
  </conditionalFormatting>
  <conditionalFormatting sqref="Q21:Q22 Q24">
    <cfRule type="containsText" dxfId="187" priority="255" operator="containsText" text="Importante">
      <formula>NOT(ISERROR(SEARCH(("Importante"),(Q21))))</formula>
    </cfRule>
  </conditionalFormatting>
  <conditionalFormatting sqref="Q21:Q22 Q24">
    <cfRule type="containsText" dxfId="186" priority="256" operator="containsText" text="Moderado">
      <formula>NOT(ISERROR(SEARCH(("Moderado"),(Q21))))</formula>
    </cfRule>
  </conditionalFormatting>
  <conditionalFormatting sqref="Q21:Q22 Q24">
    <cfRule type="containsText" dxfId="185" priority="257" operator="containsText" text="Tolerable">
      <formula>NOT(ISERROR(SEARCH(("Tolerable"),(Q21))))</formula>
    </cfRule>
  </conditionalFormatting>
  <conditionalFormatting sqref="Q21:Q22 Q24">
    <cfRule type="containsText" dxfId="184" priority="258" operator="containsText" text="Importante">
      <formula>NOT(ISERROR(SEARCH(("Importante"),(Q21))))</formula>
    </cfRule>
  </conditionalFormatting>
  <conditionalFormatting sqref="Q20">
    <cfRule type="containsText" dxfId="183" priority="251" operator="containsText" text="Intolerable">
      <formula>NOT(ISERROR(SEARCH("Intolerable",Q20)))</formula>
    </cfRule>
    <cfRule type="containsText" dxfId="182" priority="252" operator="containsText" text="Importante">
      <formula>NOT(ISERROR(SEARCH("Importante",Q20)))</formula>
    </cfRule>
    <cfRule type="containsText" dxfId="181" priority="253" operator="containsText" text="Moderado">
      <formula>NOT(ISERROR(SEARCH("Moderado",Q20)))</formula>
    </cfRule>
  </conditionalFormatting>
  <conditionalFormatting sqref="Q20">
    <cfRule type="containsText" dxfId="180" priority="246" operator="containsText" text="INTOLERABLE">
      <formula>NOT(ISERROR(SEARCH("INTOLERABLE",Q20)))</formula>
    </cfRule>
    <cfRule type="containsText" dxfId="179" priority="247" operator="containsText" text="IMPORTANTE">
      <formula>NOT(ISERROR(SEARCH("IMPORTANTE",Q20)))</formula>
    </cfRule>
    <cfRule type="containsText" dxfId="178" priority="248" operator="containsText" text="TRIVIAL">
      <formula>NOT(ISERROR(SEARCH("TRIVIAL",Q20)))</formula>
    </cfRule>
    <cfRule type="containsText" dxfId="177" priority="249" operator="containsText" text="MODERADO">
      <formula>NOT(ISERROR(SEARCH("MODERADO",Q20)))</formula>
    </cfRule>
    <cfRule type="containsText" dxfId="176" priority="250" operator="containsText" text="TOLERABLE">
      <formula>NOT(ISERROR(SEARCH("TOLERABLE",Q20)))</formula>
    </cfRule>
  </conditionalFormatting>
  <conditionalFormatting sqref="Q20">
    <cfRule type="containsText" dxfId="175" priority="245" operator="containsText" text="Tolerable">
      <formula>NOT(ISERROR(SEARCH("Tolerable",Q20)))</formula>
    </cfRule>
  </conditionalFormatting>
  <conditionalFormatting sqref="Q20">
    <cfRule type="containsText" dxfId="174" priority="242" operator="containsText" text="Intolerable">
      <formula>NOT(ISERROR(SEARCH("Intolerable",Q20)))</formula>
    </cfRule>
    <cfRule type="containsText" dxfId="173" priority="243" operator="containsText" text="Importante">
      <formula>NOT(ISERROR(SEARCH("Importante",Q20)))</formula>
    </cfRule>
    <cfRule type="containsText" dxfId="172" priority="244" operator="containsText" text="Moderado">
      <formula>NOT(ISERROR(SEARCH("Moderado",Q20)))</formula>
    </cfRule>
  </conditionalFormatting>
  <conditionalFormatting sqref="Q20">
    <cfRule type="containsText" dxfId="171" priority="237" operator="containsText" text="INTOLERABLE">
      <formula>NOT(ISERROR(SEARCH("INTOLERABLE",Q20)))</formula>
    </cfRule>
    <cfRule type="containsText" dxfId="170" priority="238" operator="containsText" text="IMPORTANTE">
      <formula>NOT(ISERROR(SEARCH("IMPORTANTE",Q20)))</formula>
    </cfRule>
    <cfRule type="containsText" dxfId="169" priority="239" operator="containsText" text="TRIVIAL">
      <formula>NOT(ISERROR(SEARCH("TRIVIAL",Q20)))</formula>
    </cfRule>
    <cfRule type="containsText" dxfId="168" priority="240" operator="containsText" text="MODERADO">
      <formula>NOT(ISERROR(SEARCH("MODERADO",Q20)))</formula>
    </cfRule>
    <cfRule type="containsText" dxfId="167" priority="241" operator="containsText" text="TOLERABLE">
      <formula>NOT(ISERROR(SEARCH("TOLERABLE",Q20)))</formula>
    </cfRule>
  </conditionalFormatting>
  <conditionalFormatting sqref="Q20">
    <cfRule type="containsText" dxfId="166" priority="232" operator="containsText" text="Intolerable">
      <formula>NOT(ISERROR(SEARCH(("Intolerable"),(Q20))))</formula>
    </cfRule>
  </conditionalFormatting>
  <conditionalFormatting sqref="Q20">
    <cfRule type="containsText" dxfId="165" priority="233" operator="containsText" text="Importante">
      <formula>NOT(ISERROR(SEARCH(("Importante"),(Q20))))</formula>
    </cfRule>
  </conditionalFormatting>
  <conditionalFormatting sqref="Q20">
    <cfRule type="containsText" dxfId="164" priority="234" operator="containsText" text="Moderado">
      <formula>NOT(ISERROR(SEARCH(("Moderado"),(Q20))))</formula>
    </cfRule>
  </conditionalFormatting>
  <conditionalFormatting sqref="Q20">
    <cfRule type="containsText" dxfId="163" priority="235" operator="containsText" text="Tolerable">
      <formula>NOT(ISERROR(SEARCH(("Tolerable"),(Q20))))</formula>
    </cfRule>
  </conditionalFormatting>
  <conditionalFormatting sqref="Q20">
    <cfRule type="containsText" dxfId="162" priority="236" operator="containsText" text="Importante">
      <formula>NOT(ISERROR(SEARCH(("Importante"),(Q20))))</formula>
    </cfRule>
  </conditionalFormatting>
  <conditionalFormatting sqref="AE21:AE22 AE24:AE25">
    <cfRule type="containsText" dxfId="161" priority="229" operator="containsText" text="Intolerable">
      <formula>NOT(ISERROR(SEARCH("Intolerable",AE21)))</formula>
    </cfRule>
    <cfRule type="containsText" dxfId="160" priority="230" operator="containsText" text="Importante">
      <formula>NOT(ISERROR(SEARCH("Importante",AE21)))</formula>
    </cfRule>
    <cfRule type="containsText" dxfId="159" priority="231" operator="containsText" text="Moderado">
      <formula>NOT(ISERROR(SEARCH("Moderado",AE21)))</formula>
    </cfRule>
  </conditionalFormatting>
  <conditionalFormatting sqref="AE21:AE22 AE24:AE25">
    <cfRule type="containsText" dxfId="158" priority="226" operator="containsText" text="Intolerable">
      <formula>NOT(ISERROR(SEARCH("Intolerable",AE21)))</formula>
    </cfRule>
    <cfRule type="containsText" dxfId="157" priority="227" operator="containsText" text="Importante">
      <formula>NOT(ISERROR(SEARCH("Importante",AE21)))</formula>
    </cfRule>
    <cfRule type="containsText" dxfId="156" priority="228" operator="containsText" text="Moderado">
      <formula>NOT(ISERROR(SEARCH("Moderado",AE21)))</formula>
    </cfRule>
  </conditionalFormatting>
  <conditionalFormatting sqref="AE21:AE22 AE24:AE25">
    <cfRule type="containsText" dxfId="155" priority="221" operator="containsText" text="INTOLERABLE">
      <formula>NOT(ISERROR(SEARCH("INTOLERABLE",AE21)))</formula>
    </cfRule>
    <cfRule type="containsText" dxfId="154" priority="222" operator="containsText" text="IMPORTANTE">
      <formula>NOT(ISERROR(SEARCH("IMPORTANTE",AE21)))</formula>
    </cfRule>
    <cfRule type="containsText" dxfId="153" priority="223" operator="containsText" text="TRIVIAL">
      <formula>NOT(ISERROR(SEARCH("TRIVIAL",AE21)))</formula>
    </cfRule>
    <cfRule type="containsText" dxfId="152" priority="224" operator="containsText" text="MODERADO">
      <formula>NOT(ISERROR(SEARCH("MODERADO",AE21)))</formula>
    </cfRule>
    <cfRule type="containsText" dxfId="151" priority="225" operator="containsText" text="TOLERABLE">
      <formula>NOT(ISERROR(SEARCH("TOLERABLE",AE21)))</formula>
    </cfRule>
  </conditionalFormatting>
  <conditionalFormatting sqref="AE21:AE22 AE24:AE25">
    <cfRule type="containsText" dxfId="150" priority="220" operator="containsText" text="Tolerable">
      <formula>NOT(ISERROR(SEARCH("Tolerable",AE21)))</formula>
    </cfRule>
  </conditionalFormatting>
  <conditionalFormatting sqref="AE21:AE22 AE24:AE25">
    <cfRule type="containsText" dxfId="149" priority="217" operator="containsText" text="Intolerable">
      <formula>NOT(ISERROR(SEARCH("Intolerable",AE21)))</formula>
    </cfRule>
    <cfRule type="containsText" dxfId="148" priority="218" operator="containsText" text="Importante">
      <formula>NOT(ISERROR(SEARCH("Importante",AE21)))</formula>
    </cfRule>
    <cfRule type="containsText" dxfId="147" priority="219" operator="containsText" text="Moderado">
      <formula>NOT(ISERROR(SEARCH("Moderado",AE21)))</formula>
    </cfRule>
  </conditionalFormatting>
  <conditionalFormatting sqref="AE21:AE22 AE24:AE25">
    <cfRule type="containsText" dxfId="146" priority="212" operator="containsText" text="INTOLERABLE">
      <formula>NOT(ISERROR(SEARCH("INTOLERABLE",AE21)))</formula>
    </cfRule>
    <cfRule type="containsText" dxfId="145" priority="213" operator="containsText" text="IMPORTANTE">
      <formula>NOT(ISERROR(SEARCH("IMPORTANTE",AE21)))</formula>
    </cfRule>
    <cfRule type="containsText" dxfId="144" priority="214" operator="containsText" text="TRIVIAL">
      <formula>NOT(ISERROR(SEARCH("TRIVIAL",AE21)))</formula>
    </cfRule>
    <cfRule type="containsText" dxfId="143" priority="215" operator="containsText" text="MODERADO">
      <formula>NOT(ISERROR(SEARCH("MODERADO",AE21)))</formula>
    </cfRule>
    <cfRule type="containsText" dxfId="142" priority="216" operator="containsText" text="TOLERABLE">
      <formula>NOT(ISERROR(SEARCH("TOLERABLE",AE21)))</formula>
    </cfRule>
  </conditionalFormatting>
  <conditionalFormatting sqref="AE21:AE22 AE24:AE25">
    <cfRule type="containsText" dxfId="141" priority="207" operator="containsText" text="Intolerable">
      <formula>NOT(ISERROR(SEARCH(("Intolerable"),(AE21))))</formula>
    </cfRule>
  </conditionalFormatting>
  <conditionalFormatting sqref="AE21:AE22 AE24:AE25">
    <cfRule type="containsText" dxfId="140" priority="208" operator="containsText" text="Importante">
      <formula>NOT(ISERROR(SEARCH(("Importante"),(AE21))))</formula>
    </cfRule>
  </conditionalFormatting>
  <conditionalFormatting sqref="AE21:AE22 AE24:AE25">
    <cfRule type="containsText" dxfId="139" priority="209" operator="containsText" text="Moderado">
      <formula>NOT(ISERROR(SEARCH(("Moderado"),(AE21))))</formula>
    </cfRule>
  </conditionalFormatting>
  <conditionalFormatting sqref="AE21:AE22 AE24:AE25">
    <cfRule type="containsText" dxfId="138" priority="210" operator="containsText" text="Tolerable">
      <formula>NOT(ISERROR(SEARCH(("Tolerable"),(AE21))))</formula>
    </cfRule>
  </conditionalFormatting>
  <conditionalFormatting sqref="AE21:AE22 AE24:AE25">
    <cfRule type="containsText" dxfId="137" priority="211" operator="containsText" text="Importante">
      <formula>NOT(ISERROR(SEARCH(("Importante"),(AE21))))</formula>
    </cfRule>
  </conditionalFormatting>
  <conditionalFormatting sqref="AE20">
    <cfRule type="containsText" dxfId="136" priority="204" operator="containsText" text="Intolerable">
      <formula>NOT(ISERROR(SEARCH("Intolerable",AE20)))</formula>
    </cfRule>
    <cfRule type="containsText" dxfId="135" priority="205" operator="containsText" text="Importante">
      <formula>NOT(ISERROR(SEARCH("Importante",AE20)))</formula>
    </cfRule>
    <cfRule type="containsText" dxfId="134" priority="206" operator="containsText" text="Moderado">
      <formula>NOT(ISERROR(SEARCH("Moderado",AE20)))</formula>
    </cfRule>
  </conditionalFormatting>
  <conditionalFormatting sqref="AE20">
    <cfRule type="containsText" dxfId="133" priority="201" operator="containsText" text="Intolerable">
      <formula>NOT(ISERROR(SEARCH("Intolerable",AE20)))</formula>
    </cfRule>
    <cfRule type="containsText" dxfId="132" priority="202" operator="containsText" text="Importante">
      <formula>NOT(ISERROR(SEARCH("Importante",AE20)))</formula>
    </cfRule>
    <cfRule type="containsText" dxfId="131" priority="203" operator="containsText" text="Moderado">
      <formula>NOT(ISERROR(SEARCH("Moderado",AE20)))</formula>
    </cfRule>
  </conditionalFormatting>
  <conditionalFormatting sqref="AE20">
    <cfRule type="containsText" dxfId="130" priority="196" operator="containsText" text="INTOLERABLE">
      <formula>NOT(ISERROR(SEARCH("INTOLERABLE",AE20)))</formula>
    </cfRule>
    <cfRule type="containsText" dxfId="129" priority="197" operator="containsText" text="IMPORTANTE">
      <formula>NOT(ISERROR(SEARCH("IMPORTANTE",AE20)))</formula>
    </cfRule>
    <cfRule type="containsText" dxfId="128" priority="198" operator="containsText" text="TRIVIAL">
      <formula>NOT(ISERROR(SEARCH("TRIVIAL",AE20)))</formula>
    </cfRule>
    <cfRule type="containsText" dxfId="127" priority="199" operator="containsText" text="MODERADO">
      <formula>NOT(ISERROR(SEARCH("MODERADO",AE20)))</formula>
    </cfRule>
    <cfRule type="containsText" dxfId="126" priority="200" operator="containsText" text="TOLERABLE">
      <formula>NOT(ISERROR(SEARCH("TOLERABLE",AE20)))</formula>
    </cfRule>
  </conditionalFormatting>
  <conditionalFormatting sqref="AE20">
    <cfRule type="containsText" dxfId="125" priority="195" operator="containsText" text="Tolerable">
      <formula>NOT(ISERROR(SEARCH("Tolerable",AE20)))</formula>
    </cfRule>
  </conditionalFormatting>
  <conditionalFormatting sqref="AE20">
    <cfRule type="containsText" dxfId="124" priority="192" operator="containsText" text="Intolerable">
      <formula>NOT(ISERROR(SEARCH("Intolerable",AE20)))</formula>
    </cfRule>
    <cfRule type="containsText" dxfId="123" priority="193" operator="containsText" text="Importante">
      <formula>NOT(ISERROR(SEARCH("Importante",AE20)))</formula>
    </cfRule>
    <cfRule type="containsText" dxfId="122" priority="194" operator="containsText" text="Moderado">
      <formula>NOT(ISERROR(SEARCH("Moderado",AE20)))</formula>
    </cfRule>
  </conditionalFormatting>
  <conditionalFormatting sqref="AE20">
    <cfRule type="containsText" dxfId="121" priority="187" operator="containsText" text="INTOLERABLE">
      <formula>NOT(ISERROR(SEARCH("INTOLERABLE",AE20)))</formula>
    </cfRule>
    <cfRule type="containsText" dxfId="120" priority="188" operator="containsText" text="IMPORTANTE">
      <formula>NOT(ISERROR(SEARCH("IMPORTANTE",AE20)))</formula>
    </cfRule>
    <cfRule type="containsText" dxfId="119" priority="189" operator="containsText" text="TRIVIAL">
      <formula>NOT(ISERROR(SEARCH("TRIVIAL",AE20)))</formula>
    </cfRule>
    <cfRule type="containsText" dxfId="118" priority="190" operator="containsText" text="MODERADO">
      <formula>NOT(ISERROR(SEARCH("MODERADO",AE20)))</formula>
    </cfRule>
    <cfRule type="containsText" dxfId="117" priority="191" operator="containsText" text="TOLERABLE">
      <formula>NOT(ISERROR(SEARCH("TOLERABLE",AE20)))</formula>
    </cfRule>
  </conditionalFormatting>
  <conditionalFormatting sqref="Q23">
    <cfRule type="containsText" dxfId="116" priority="184" operator="containsText" text="Intolerable">
      <formula>NOT(ISERROR(SEARCH("Intolerable",Q23)))</formula>
    </cfRule>
    <cfRule type="containsText" dxfId="115" priority="185" operator="containsText" text="Importante">
      <formula>NOT(ISERROR(SEARCH("Importante",Q23)))</formula>
    </cfRule>
    <cfRule type="containsText" dxfId="114" priority="186" operator="containsText" text="Moderado">
      <formula>NOT(ISERROR(SEARCH("Moderado",Q23)))</formula>
    </cfRule>
  </conditionalFormatting>
  <conditionalFormatting sqref="Q23">
    <cfRule type="containsText" dxfId="113" priority="183" operator="containsText" text="importante">
      <formula>NOT(ISERROR(SEARCH("importante",Q23)))</formula>
    </cfRule>
  </conditionalFormatting>
  <conditionalFormatting sqref="Q23">
    <cfRule type="containsText" dxfId="112" priority="178" operator="containsText" text="MODERADO">
      <formula>NOT(ISERROR(SEARCH("MODERADO",Q23)))</formula>
    </cfRule>
    <cfRule type="containsText" dxfId="111" priority="179" operator="containsText" text="INTOLERABLE">
      <formula>NOT(ISERROR(SEARCH("INTOLERABLE",Q23)))</formula>
    </cfRule>
    <cfRule type="containsText" dxfId="110" priority="180" operator="containsText" text="INTOLERABLE">
      <formula>NOT(ISERROR(SEARCH("INTOLERABLE",Q23)))</formula>
    </cfRule>
    <cfRule type="containsText" dxfId="109" priority="181" operator="containsText" text="IMPORTANTE">
      <formula>NOT(ISERROR(SEARCH("IMPORTANTE",Q23)))</formula>
    </cfRule>
    <cfRule type="containsText" dxfId="108" priority="182" operator="containsText" text="MODERADO">
      <formula>NOT(ISERROR(SEARCH("MODERADO",Q23)))</formula>
    </cfRule>
  </conditionalFormatting>
  <conditionalFormatting sqref="Q23">
    <cfRule type="containsText" dxfId="107" priority="177" operator="containsText" text="Tolerable">
      <formula>NOT(ISERROR(SEARCH("Tolerable",Q23)))</formula>
    </cfRule>
  </conditionalFormatting>
  <conditionalFormatting sqref="Q23">
    <cfRule type="containsText" dxfId="106" priority="172" operator="containsText" text="Intolerable">
      <formula>NOT(ISERROR(SEARCH(("Intolerable"),(Q23))))</formula>
    </cfRule>
  </conditionalFormatting>
  <conditionalFormatting sqref="Q23">
    <cfRule type="containsText" dxfId="105" priority="173" operator="containsText" text="Importante">
      <formula>NOT(ISERROR(SEARCH(("Importante"),(Q23))))</formula>
    </cfRule>
  </conditionalFormatting>
  <conditionalFormatting sqref="Q23">
    <cfRule type="containsText" dxfId="104" priority="174" operator="containsText" text="Moderado">
      <formula>NOT(ISERROR(SEARCH(("Moderado"),(Q23))))</formula>
    </cfRule>
  </conditionalFormatting>
  <conditionalFormatting sqref="Q23">
    <cfRule type="containsText" dxfId="103" priority="175" operator="containsText" text="Tolerable">
      <formula>NOT(ISERROR(SEARCH(("Tolerable"),(Q23))))</formula>
    </cfRule>
  </conditionalFormatting>
  <conditionalFormatting sqref="Q23">
    <cfRule type="containsText" dxfId="102" priority="176" operator="containsText" text="Importante">
      <formula>NOT(ISERROR(SEARCH(("Importante"),(Q23))))</formula>
    </cfRule>
  </conditionalFormatting>
  <conditionalFormatting sqref="F23:I23 R23:V23 Y23:AD23 K23:P23">
    <cfRule type="containsText" dxfId="101" priority="171" operator="containsText" text="Tolerable">
      <formula>NOT(ISERROR(SEARCH("Tolerable",F23)))</formula>
    </cfRule>
  </conditionalFormatting>
  <conditionalFormatting sqref="AD23">
    <cfRule type="containsText" dxfId="100" priority="166" operator="containsText" text="Intolerable">
      <formula>NOT(ISERROR(SEARCH(("Intolerable"),(AD23))))</formula>
    </cfRule>
  </conditionalFormatting>
  <conditionalFormatting sqref="AD23">
    <cfRule type="containsText" dxfId="99" priority="167" operator="containsText" text="Importante">
      <formula>NOT(ISERROR(SEARCH(("Importante"),(AD23))))</formula>
    </cfRule>
  </conditionalFormatting>
  <conditionalFormatting sqref="AD23">
    <cfRule type="containsText" dxfId="98" priority="168" operator="containsText" text="Moderado">
      <formula>NOT(ISERROR(SEARCH(("Moderado"),(AD23))))</formula>
    </cfRule>
  </conditionalFormatting>
  <conditionalFormatting sqref="AD23">
    <cfRule type="containsText" dxfId="97" priority="169" operator="containsText" text="Tolerable">
      <formula>NOT(ISERROR(SEARCH(("Tolerable"),(AD23))))</formula>
    </cfRule>
  </conditionalFormatting>
  <conditionalFormatting sqref="AD23">
    <cfRule type="containsText" dxfId="96" priority="170" operator="containsText" text="Importante">
      <formula>NOT(ISERROR(SEARCH(("Importante"),(AD23))))</formula>
    </cfRule>
  </conditionalFormatting>
  <conditionalFormatting sqref="AE23">
    <cfRule type="containsText" dxfId="95" priority="163" operator="containsText" text="Intolerable">
      <formula>NOT(ISERROR(SEARCH("Intolerable",AE23)))</formula>
    </cfRule>
    <cfRule type="containsText" dxfId="94" priority="164" operator="containsText" text="Importante">
      <formula>NOT(ISERROR(SEARCH("Importante",AE23)))</formula>
    </cfRule>
    <cfRule type="containsText" dxfId="93" priority="165" operator="containsText" text="Moderado">
      <formula>NOT(ISERROR(SEARCH("Moderado",AE23)))</formula>
    </cfRule>
  </conditionalFormatting>
  <conditionalFormatting sqref="AE23">
    <cfRule type="containsText" dxfId="92" priority="160" operator="containsText" text="Intolerable">
      <formula>NOT(ISERROR(SEARCH("Intolerable",AE23)))</formula>
    </cfRule>
    <cfRule type="containsText" dxfId="91" priority="161" operator="containsText" text="Importante">
      <formula>NOT(ISERROR(SEARCH("Importante",AE23)))</formula>
    </cfRule>
    <cfRule type="containsText" dxfId="90" priority="162" operator="containsText" text="Moderado">
      <formula>NOT(ISERROR(SEARCH("Moderado",AE23)))</formula>
    </cfRule>
  </conditionalFormatting>
  <conditionalFormatting sqref="AE23">
    <cfRule type="containsText" dxfId="89" priority="155" operator="containsText" text="INTOLERABLE">
      <formula>NOT(ISERROR(SEARCH("INTOLERABLE",AE23)))</formula>
    </cfRule>
    <cfRule type="containsText" dxfId="88" priority="156" operator="containsText" text="IMPORTANTE">
      <formula>NOT(ISERROR(SEARCH("IMPORTANTE",AE23)))</formula>
    </cfRule>
    <cfRule type="containsText" dxfId="87" priority="157" operator="containsText" text="TRIVIAL">
      <formula>NOT(ISERROR(SEARCH("TRIVIAL",AE23)))</formula>
    </cfRule>
    <cfRule type="containsText" dxfId="86" priority="158" operator="containsText" text="MODERADO">
      <formula>NOT(ISERROR(SEARCH("MODERADO",AE23)))</formula>
    </cfRule>
    <cfRule type="containsText" dxfId="85" priority="159" operator="containsText" text="TOLERABLE">
      <formula>NOT(ISERROR(SEARCH("TOLERABLE",AE23)))</formula>
    </cfRule>
  </conditionalFormatting>
  <conditionalFormatting sqref="AE23">
    <cfRule type="containsText" dxfId="84" priority="154" operator="containsText" text="Tolerable">
      <formula>NOT(ISERROR(SEARCH("Tolerable",AE23)))</formula>
    </cfRule>
  </conditionalFormatting>
  <conditionalFormatting sqref="AE23">
    <cfRule type="containsText" dxfId="83" priority="151" operator="containsText" text="Intolerable">
      <formula>NOT(ISERROR(SEARCH("Intolerable",AE23)))</formula>
    </cfRule>
    <cfRule type="containsText" dxfId="82" priority="152" operator="containsText" text="Importante">
      <formula>NOT(ISERROR(SEARCH("Importante",AE23)))</formula>
    </cfRule>
    <cfRule type="containsText" dxfId="81" priority="153" operator="containsText" text="Moderado">
      <formula>NOT(ISERROR(SEARCH("Moderado",AE23)))</formula>
    </cfRule>
  </conditionalFormatting>
  <conditionalFormatting sqref="AE23">
    <cfRule type="containsText" dxfId="80" priority="146" operator="containsText" text="INTOLERABLE">
      <formula>NOT(ISERROR(SEARCH("INTOLERABLE",AE23)))</formula>
    </cfRule>
    <cfRule type="containsText" dxfId="79" priority="147" operator="containsText" text="IMPORTANTE">
      <formula>NOT(ISERROR(SEARCH("IMPORTANTE",AE23)))</formula>
    </cfRule>
    <cfRule type="containsText" dxfId="78" priority="148" operator="containsText" text="TRIVIAL">
      <formula>NOT(ISERROR(SEARCH("TRIVIAL",AE23)))</formula>
    </cfRule>
    <cfRule type="containsText" dxfId="77" priority="149" operator="containsText" text="MODERADO">
      <formula>NOT(ISERROR(SEARCH("MODERADO",AE23)))</formula>
    </cfRule>
    <cfRule type="containsText" dxfId="76" priority="150" operator="containsText" text="TOLERABLE">
      <formula>NOT(ISERROR(SEARCH("TOLERABLE",AE23)))</formula>
    </cfRule>
  </conditionalFormatting>
  <conditionalFormatting sqref="AE23">
    <cfRule type="containsText" dxfId="75" priority="141" operator="containsText" text="Intolerable">
      <formula>NOT(ISERROR(SEARCH(("Intolerable"),(AE23))))</formula>
    </cfRule>
  </conditionalFormatting>
  <conditionalFormatting sqref="AE23">
    <cfRule type="containsText" dxfId="74" priority="142" operator="containsText" text="Importante">
      <formula>NOT(ISERROR(SEARCH(("Importante"),(AE23))))</formula>
    </cfRule>
  </conditionalFormatting>
  <conditionalFormatting sqref="AE23">
    <cfRule type="containsText" dxfId="73" priority="143" operator="containsText" text="Moderado">
      <formula>NOT(ISERROR(SEARCH(("Moderado"),(AE23))))</formula>
    </cfRule>
  </conditionalFormatting>
  <conditionalFormatting sqref="AE23">
    <cfRule type="containsText" dxfId="72" priority="144" operator="containsText" text="Tolerable">
      <formula>NOT(ISERROR(SEARCH(("Tolerable"),(AE23))))</formula>
    </cfRule>
  </conditionalFormatting>
  <conditionalFormatting sqref="AE23">
    <cfRule type="containsText" dxfId="71" priority="145" operator="containsText" text="Importante">
      <formula>NOT(ISERROR(SEARCH(("Importante"),(AE23))))</formula>
    </cfRule>
  </conditionalFormatting>
  <conditionalFormatting sqref="AE45">
    <cfRule type="containsText" dxfId="70" priority="69" operator="containsText" text="Intolerable">
      <formula>NOT(ISERROR(SEARCH("Intolerable",AE45)))</formula>
    </cfRule>
    <cfRule type="containsText" dxfId="69" priority="71" operator="containsText" text="Moderado">
      <formula>NOT(ISERROR(SEARCH("Moderado",AE45)))</formula>
    </cfRule>
  </conditionalFormatting>
  <conditionalFormatting sqref="AE45">
    <cfRule type="containsText" dxfId="68" priority="70" operator="containsText" text="Importante">
      <formula>NOT(ISERROR(SEARCH("Importante",AE45)))</formula>
    </cfRule>
  </conditionalFormatting>
  <conditionalFormatting sqref="AE45">
    <cfRule type="containsText" dxfId="67" priority="66" operator="containsText" text="Intolerable">
      <formula>NOT(ISERROR(SEARCH("Intolerable",AE45)))</formula>
    </cfRule>
    <cfRule type="containsText" dxfId="66" priority="67" operator="containsText" text="Importante">
      <formula>NOT(ISERROR(SEARCH("Importante",AE45)))</formula>
    </cfRule>
    <cfRule type="containsText" dxfId="65" priority="68" operator="containsText" text="Moderado">
      <formula>NOT(ISERROR(SEARCH("Moderado",AE45)))</formula>
    </cfRule>
  </conditionalFormatting>
  <conditionalFormatting sqref="AE45">
    <cfRule type="containsText" dxfId="64" priority="61" operator="containsText" text="INTOLERABLE">
      <formula>NOT(ISERROR(SEARCH("INTOLERABLE",AE45)))</formula>
    </cfRule>
    <cfRule type="containsText" dxfId="63" priority="62" operator="containsText" text="IMPORTANTE">
      <formula>NOT(ISERROR(SEARCH("IMPORTANTE",AE45)))</formula>
    </cfRule>
    <cfRule type="containsText" dxfId="62" priority="63" operator="containsText" text="TRIVIAL">
      <formula>NOT(ISERROR(SEARCH("TRIVIAL",AE45)))</formula>
    </cfRule>
    <cfRule type="containsText" dxfId="61" priority="64" operator="containsText" text="MODERADO">
      <formula>NOT(ISERROR(SEARCH("MODERADO",AE45)))</formula>
    </cfRule>
    <cfRule type="containsText" dxfId="60" priority="65" operator="containsText" text="TOLERABLE">
      <formula>NOT(ISERROR(SEARCH("TOLERABLE",AE45)))</formula>
    </cfRule>
  </conditionalFormatting>
  <conditionalFormatting sqref="Q37 AE37:AE44">
    <cfRule type="containsText" dxfId="59" priority="58" operator="containsText" text="Intolerable">
      <formula>NOT(ISERROR(SEARCH("Intolerable",Q37)))</formula>
    </cfRule>
    <cfRule type="containsText" dxfId="58" priority="59" operator="containsText" text="Importante">
      <formula>NOT(ISERROR(SEARCH("Importante",Q37)))</formula>
    </cfRule>
    <cfRule type="containsText" dxfId="57" priority="60" operator="containsText" text="Moderado">
      <formula>NOT(ISERROR(SEARCH("Moderado",Q37)))</formula>
    </cfRule>
  </conditionalFormatting>
  <conditionalFormatting sqref="Q37">
    <cfRule type="containsText" dxfId="56" priority="53" operator="containsText" text="MODERADO">
      <formula>NOT(ISERROR(SEARCH("MODERADO",Q37)))</formula>
    </cfRule>
    <cfRule type="containsText" dxfId="55" priority="54" operator="containsText" text="INTOLERABLE">
      <formula>NOT(ISERROR(SEARCH("INTOLERABLE",Q37)))</formula>
    </cfRule>
    <cfRule type="containsText" dxfId="54" priority="55" operator="containsText" text="INTOLERABLE">
      <formula>NOT(ISERROR(SEARCH("INTOLERABLE",Q37)))</formula>
    </cfRule>
    <cfRule type="containsText" dxfId="53" priority="56" operator="containsText" text="IMPORTANTE">
      <formula>NOT(ISERROR(SEARCH("IMPORTANTE",Q37)))</formula>
    </cfRule>
    <cfRule type="containsText" dxfId="52" priority="57" operator="containsText" text="MODERADO">
      <formula>NOT(ISERROR(SEARCH("MODERADO",Q37)))</formula>
    </cfRule>
  </conditionalFormatting>
  <conditionalFormatting sqref="AE37:AE44">
    <cfRule type="containsText" dxfId="51" priority="48" operator="containsText" text="INTOLERABLE">
      <formula>NOT(ISERROR(SEARCH("INTOLERABLE",AE37)))</formula>
    </cfRule>
    <cfRule type="containsText" dxfId="50" priority="49" operator="containsText" text="IMPORTANTE">
      <formula>NOT(ISERROR(SEARCH("IMPORTANTE",AE37)))</formula>
    </cfRule>
    <cfRule type="containsText" dxfId="49" priority="50" operator="containsText" text="TRIVIAL">
      <formula>NOT(ISERROR(SEARCH("TRIVIAL",AE37)))</formula>
    </cfRule>
    <cfRule type="containsText" dxfId="48" priority="51" operator="containsText" text="MODERADO">
      <formula>NOT(ISERROR(SEARCH("MODERADO",AE37)))</formula>
    </cfRule>
    <cfRule type="containsText" dxfId="47" priority="52" operator="containsText" text="TOLERABLE">
      <formula>NOT(ISERROR(SEARCH("TOLERABLE",AE37)))</formula>
    </cfRule>
  </conditionalFormatting>
  <conditionalFormatting sqref="Q29:Q37">
    <cfRule type="containsText" dxfId="46" priority="42" operator="containsText" text="INTOLERABLE">
      <formula>NOT(ISERROR(SEARCH("INTOLERABLE",Q29)))</formula>
    </cfRule>
    <cfRule type="containsText" dxfId="45" priority="43" operator="containsText" text="IMPORTANTE">
      <formula>NOT(ISERROR(SEARCH("IMPORTANTE",Q29)))</formula>
    </cfRule>
    <cfRule type="containsText" dxfId="44" priority="44" operator="containsText" text="MODERADO">
      <formula>NOT(ISERROR(SEARCH("MODERADO",Q29)))</formula>
    </cfRule>
    <cfRule type="containsText" dxfId="43" priority="45" operator="containsText" text="TOLERABLE">
      <formula>NOT(ISERROR(SEARCH("TOLERABLE",Q29)))</formula>
    </cfRule>
    <cfRule type="containsText" dxfId="42" priority="46" operator="containsText" text="TOLERABLE">
      <formula>NOT(ISERROR(SEARCH("TOLERABLE",Q29)))</formula>
    </cfRule>
    <cfRule type="containsText" dxfId="41" priority="47" operator="containsText" text="TRIVIAL">
      <formula>NOT(ISERROR(SEARCH("TRIVIAL",Q29)))</formula>
    </cfRule>
  </conditionalFormatting>
  <conditionalFormatting sqref="Q6">
    <cfRule type="containsText" dxfId="40" priority="39" operator="containsText" text="Intolerable">
      <formula>NOT(ISERROR(SEARCH("Intolerable",Q6)))</formula>
    </cfRule>
    <cfRule type="containsText" dxfId="39" priority="40" operator="containsText" text="Importante">
      <formula>NOT(ISERROR(SEARCH("Importante",Q6)))</formula>
    </cfRule>
    <cfRule type="containsText" dxfId="38" priority="41" operator="containsText" text="Moderado">
      <formula>NOT(ISERROR(SEARCH("Moderado",Q6)))</formula>
    </cfRule>
  </conditionalFormatting>
  <conditionalFormatting sqref="Q6">
    <cfRule type="containsText" dxfId="37" priority="34" operator="containsText" text="MODERADO">
      <formula>NOT(ISERROR(SEARCH("MODERADO",Q6)))</formula>
    </cfRule>
    <cfRule type="containsText" dxfId="36" priority="35" operator="containsText" text="INTOLERABLE">
      <formula>NOT(ISERROR(SEARCH("INTOLERABLE",Q6)))</formula>
    </cfRule>
    <cfRule type="containsText" dxfId="35" priority="36" operator="containsText" text="INTOLERABLE">
      <formula>NOT(ISERROR(SEARCH("INTOLERABLE",Q6)))</formula>
    </cfRule>
    <cfRule type="containsText" dxfId="34" priority="37" operator="containsText" text="IMPORTANTE">
      <formula>NOT(ISERROR(SEARCH("IMPORTANTE",Q6)))</formula>
    </cfRule>
    <cfRule type="containsText" dxfId="33" priority="38" operator="containsText" text="MODERADO">
      <formula>NOT(ISERROR(SEARCH("MODERADO",Q6)))</formula>
    </cfRule>
  </conditionalFormatting>
  <conditionalFormatting sqref="AE5">
    <cfRule type="containsText" dxfId="32" priority="29" operator="containsText" text="INTOLERABLE">
      <formula>NOT(ISERROR(SEARCH("INTOLERABLE",AE5)))</formula>
    </cfRule>
    <cfRule type="containsText" dxfId="31" priority="30" operator="containsText" text="IMPORTANTE">
      <formula>NOT(ISERROR(SEARCH("IMPORTANTE",AE5)))</formula>
    </cfRule>
    <cfRule type="containsText" dxfId="30" priority="31" operator="containsText" text="TRIVIAL">
      <formula>NOT(ISERROR(SEARCH("TRIVIAL",AE5)))</formula>
    </cfRule>
    <cfRule type="containsText" dxfId="29" priority="32" operator="containsText" text="MODERADO">
      <formula>NOT(ISERROR(SEARCH("MODERADO",AE5)))</formula>
    </cfRule>
    <cfRule type="containsText" dxfId="28" priority="33" operator="containsText" text="TOLERABLE">
      <formula>NOT(ISERROR(SEARCH("TOLERABLE",AE5)))</formula>
    </cfRule>
  </conditionalFormatting>
  <conditionalFormatting sqref="I6:AE6 I5:J5 X5:AE5 U5:V5">
    <cfRule type="containsText" dxfId="27" priority="28" operator="containsText" text="Tolerable">
      <formula>NOT(ISERROR(SEARCH("Tolerable",I5)))</formula>
    </cfRule>
  </conditionalFormatting>
  <conditionalFormatting sqref="AF26">
    <cfRule type="containsText" dxfId="26" priority="25" operator="containsText" text="Intolerable">
      <formula>NOT(ISERROR(SEARCH("Intolerable",AF26)))</formula>
    </cfRule>
    <cfRule type="containsText" dxfId="25" priority="26" operator="containsText" text="Importante">
      <formula>NOT(ISERROR(SEARCH("Importante",AF26)))</formula>
    </cfRule>
    <cfRule type="containsText" dxfId="24" priority="27" operator="containsText" text="Moderado">
      <formula>NOT(ISERROR(SEARCH("Moderado",AF26)))</formula>
    </cfRule>
  </conditionalFormatting>
  <conditionalFormatting sqref="AF26">
    <cfRule type="containsText" dxfId="23" priority="20" operator="containsText" text="INTOLERABLE">
      <formula>NOT(ISERROR(SEARCH("INTOLERABLE",AF26)))</formula>
    </cfRule>
    <cfRule type="containsText" dxfId="22" priority="21" operator="containsText" text="IMPORTANTE">
      <formula>NOT(ISERROR(SEARCH("IMPORTANTE",AF26)))</formula>
    </cfRule>
    <cfRule type="containsText" dxfId="21" priority="22" operator="containsText" text="TRIVIAL">
      <formula>NOT(ISERROR(SEARCH("TRIVIAL",AF26)))</formula>
    </cfRule>
    <cfRule type="containsText" dxfId="20" priority="23" operator="containsText" text="MODERADO">
      <formula>NOT(ISERROR(SEARCH("MODERADO",AF26)))</formula>
    </cfRule>
    <cfRule type="containsText" dxfId="19" priority="24" operator="containsText" text="TOLERABLE">
      <formula>NOT(ISERROR(SEARCH("TOLERABLE",AF26)))</formula>
    </cfRule>
  </conditionalFormatting>
  <conditionalFormatting sqref="AG27:AG28">
    <cfRule type="containsText" dxfId="18" priority="15" operator="containsText" text="INTOLERABLE">
      <formula>NOT(ISERROR(SEARCH("INTOLERABLE",AG27)))</formula>
    </cfRule>
    <cfRule type="containsText" dxfId="17" priority="16" operator="containsText" text="IMPORTANTE">
      <formula>NOT(ISERROR(SEARCH("IMPORTANTE",AG27)))</formula>
    </cfRule>
    <cfRule type="containsText" dxfId="16" priority="17" operator="containsText" text="MODERADO">
      <formula>NOT(ISERROR(SEARCH("MODERADO",AG27)))</formula>
    </cfRule>
    <cfRule type="containsText" dxfId="15" priority="18" operator="containsText" text="TOLERABLE">
      <formula>NOT(ISERROR(SEARCH("TOLERABLE",AG27)))</formula>
    </cfRule>
    <cfRule type="containsText" dxfId="14" priority="19" operator="containsText" text="TRIVIAL">
      <formula>NOT(ISERROR(SEARCH("TRIVIAL",AG27)))</formula>
    </cfRule>
  </conditionalFormatting>
  <conditionalFormatting sqref="AF27:AF28">
    <cfRule type="containsText" dxfId="13" priority="12" operator="containsText" text="Intolerable">
      <formula>NOT(ISERROR(SEARCH("Intolerable",AF27)))</formula>
    </cfRule>
    <cfRule type="containsText" dxfId="12" priority="13" operator="containsText" text="Importante">
      <formula>NOT(ISERROR(SEARCH("Importante",AF27)))</formula>
    </cfRule>
    <cfRule type="containsText" dxfId="11" priority="14" operator="containsText" text="Moderado">
      <formula>NOT(ISERROR(SEARCH("Moderado",AF27)))</formula>
    </cfRule>
  </conditionalFormatting>
  <conditionalFormatting sqref="AF27:AF28">
    <cfRule type="containsText" dxfId="10" priority="7" operator="containsText" text="INTOLERABLE">
      <formula>NOT(ISERROR(SEARCH("INTOLERABLE",AF27)))</formula>
    </cfRule>
    <cfRule type="containsText" dxfId="9" priority="8" operator="containsText" text="IMPORTANTE">
      <formula>NOT(ISERROR(SEARCH("IMPORTANTE",AF27)))</formula>
    </cfRule>
    <cfRule type="containsText" dxfId="8" priority="9" operator="containsText" text="TRIVIAL">
      <formula>NOT(ISERROR(SEARCH("TRIVIAL",AF27)))</formula>
    </cfRule>
    <cfRule type="containsText" dxfId="7" priority="10" operator="containsText" text="MODERADO">
      <formula>NOT(ISERROR(SEARCH("MODERADO",AF27)))</formula>
    </cfRule>
    <cfRule type="containsText" dxfId="6" priority="11" operator="containsText" text="TOLERABLE">
      <formula>NOT(ISERROR(SEARCH("TOLERABLE",AF27)))</formula>
    </cfRule>
  </conditionalFormatting>
  <conditionalFormatting sqref="R27">
    <cfRule type="containsText" dxfId="5" priority="1" operator="containsText" text="INTOLERABLE">
      <formula>NOT(ISERROR(SEARCH("INTOLERABLE",R27)))</formula>
    </cfRule>
    <cfRule type="containsText" dxfId="4" priority="2" operator="containsText" text="IMPORTANTE">
      <formula>NOT(ISERROR(SEARCH("IMPORTANTE",R27)))</formula>
    </cfRule>
    <cfRule type="containsText" dxfId="3" priority="3" operator="containsText" text="MODERADO">
      <formula>NOT(ISERROR(SEARCH("MODERADO",R27)))</formula>
    </cfRule>
    <cfRule type="containsText" dxfId="2" priority="4" operator="containsText" text="TOLERABLE">
      <formula>NOT(ISERROR(SEARCH("TOLERABLE",R27)))</formula>
    </cfRule>
    <cfRule type="containsText" dxfId="1" priority="5" operator="containsText" text="TOLERABLE">
      <formula>NOT(ISERROR(SEARCH("TOLERABLE",R27)))</formula>
    </cfRule>
    <cfRule type="containsText" dxfId="0" priority="6" operator="containsText" text="TRIVIAL">
      <formula>NOT(ISERROR(SEARCH("TRIVIAL",R27)))</formula>
    </cfRule>
  </conditionalFormatting>
  <pageMargins left="0.51181102362204722" right="0.11811023622047245" top="0.19685039370078741" bottom="0.35" header="0.31496062992125984" footer="0.17"/>
  <pageSetup paperSize="9" scale="13" orientation="landscape" horizontalDpi="4294967294" r:id="rId1"/>
  <colBreaks count="1" manualBreakCount="1">
    <brk id="17" max="4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D241"/>
  <sheetViews>
    <sheetView zoomScale="85" zoomScaleNormal="85" workbookViewId="0">
      <selection activeCell="H16" sqref="H16"/>
    </sheetView>
  </sheetViews>
  <sheetFormatPr baseColWidth="10" defaultRowHeight="12.75" x14ac:dyDescent="0.2"/>
  <cols>
    <col min="1" max="1" width="7.5703125" style="1" customWidth="1"/>
    <col min="2" max="2" width="34.42578125" style="1" customWidth="1"/>
    <col min="3" max="3" width="47.28515625" style="1" customWidth="1"/>
    <col min="4" max="4" width="71.5703125" style="1" customWidth="1"/>
    <col min="5" max="16384" width="11.42578125" style="1"/>
  </cols>
  <sheetData>
    <row r="1" spans="2:4" x14ac:dyDescent="0.2">
      <c r="B1" s="351" t="s">
        <v>59</v>
      </c>
      <c r="C1" s="351"/>
      <c r="D1" s="351"/>
    </row>
    <row r="2" spans="2:4" x14ac:dyDescent="0.2">
      <c r="B2" s="351"/>
      <c r="C2" s="351"/>
      <c r="D2" s="351"/>
    </row>
    <row r="3" spans="2:4" ht="13.5" thickBot="1" x14ac:dyDescent="0.25"/>
    <row r="4" spans="2:4" ht="30.75" customHeight="1" x14ac:dyDescent="0.2">
      <c r="B4" s="10" t="s">
        <v>0</v>
      </c>
      <c r="C4" s="10" t="s">
        <v>9</v>
      </c>
      <c r="D4" s="10" t="s">
        <v>1</v>
      </c>
    </row>
    <row r="5" spans="2:4" ht="27.75" customHeight="1" x14ac:dyDescent="0.2">
      <c r="B5" s="352" t="s">
        <v>8</v>
      </c>
      <c r="C5" s="5" t="s">
        <v>10</v>
      </c>
      <c r="D5" s="6" t="s">
        <v>11</v>
      </c>
    </row>
    <row r="6" spans="2:4" ht="27.75" customHeight="1" x14ac:dyDescent="0.2">
      <c r="B6" s="353"/>
      <c r="C6" s="7" t="s">
        <v>12</v>
      </c>
      <c r="D6" s="6" t="s">
        <v>12</v>
      </c>
    </row>
    <row r="7" spans="2:4" ht="17.25" customHeight="1" x14ac:dyDescent="0.2">
      <c r="B7" s="353"/>
      <c r="C7" s="355" t="s">
        <v>13</v>
      </c>
      <c r="D7" s="8" t="s">
        <v>14</v>
      </c>
    </row>
    <row r="8" spans="2:4" ht="17.25" customHeight="1" x14ac:dyDescent="0.2">
      <c r="B8" s="353"/>
      <c r="C8" s="355"/>
      <c r="D8" s="8" t="s">
        <v>15</v>
      </c>
    </row>
    <row r="9" spans="2:4" ht="17.25" customHeight="1" x14ac:dyDescent="0.2">
      <c r="B9" s="353"/>
      <c r="C9" s="355"/>
      <c r="D9" s="8" t="s">
        <v>16</v>
      </c>
    </row>
    <row r="10" spans="2:4" ht="17.25" customHeight="1" x14ac:dyDescent="0.2">
      <c r="B10" s="353"/>
      <c r="C10" s="355" t="s">
        <v>17</v>
      </c>
      <c r="D10" s="8" t="s">
        <v>18</v>
      </c>
    </row>
    <row r="11" spans="2:4" ht="17.25" customHeight="1" x14ac:dyDescent="0.2">
      <c r="B11" s="353"/>
      <c r="C11" s="355"/>
      <c r="D11" s="8" t="s">
        <v>19</v>
      </c>
    </row>
    <row r="12" spans="2:4" ht="17.25" customHeight="1" x14ac:dyDescent="0.2">
      <c r="B12" s="353"/>
      <c r="C12" s="355"/>
      <c r="D12" s="8" t="s">
        <v>20</v>
      </c>
    </row>
    <row r="13" spans="2:4" ht="17.25" customHeight="1" x14ac:dyDescent="0.2">
      <c r="B13" s="353"/>
      <c r="C13" s="355"/>
      <c r="D13" s="8" t="s">
        <v>21</v>
      </c>
    </row>
    <row r="14" spans="2:4" ht="17.25" customHeight="1" x14ac:dyDescent="0.2">
      <c r="B14" s="353"/>
      <c r="C14" s="355" t="s">
        <v>22</v>
      </c>
      <c r="D14" s="8" t="s">
        <v>23</v>
      </c>
    </row>
    <row r="15" spans="2:4" ht="17.25" customHeight="1" x14ac:dyDescent="0.2">
      <c r="B15" s="353"/>
      <c r="C15" s="355"/>
      <c r="D15" s="8" t="s">
        <v>24</v>
      </c>
    </row>
    <row r="16" spans="2:4" ht="17.25" customHeight="1" x14ac:dyDescent="0.2">
      <c r="B16" s="353"/>
      <c r="C16" s="355"/>
      <c r="D16" s="8" t="s">
        <v>25</v>
      </c>
    </row>
    <row r="17" spans="2:4" ht="17.25" customHeight="1" x14ac:dyDescent="0.2">
      <c r="B17" s="353"/>
      <c r="C17" s="355"/>
      <c r="D17" s="8" t="s">
        <v>26</v>
      </c>
    </row>
    <row r="18" spans="2:4" ht="17.25" customHeight="1" x14ac:dyDescent="0.2">
      <c r="B18" s="353"/>
      <c r="C18" s="355"/>
      <c r="D18" s="8" t="s">
        <v>27</v>
      </c>
    </row>
    <row r="19" spans="2:4" ht="17.25" customHeight="1" x14ac:dyDescent="0.2">
      <c r="B19" s="353"/>
      <c r="C19" s="355"/>
      <c r="D19" s="8" t="s">
        <v>28</v>
      </c>
    </row>
    <row r="20" spans="2:4" ht="17.25" customHeight="1" x14ac:dyDescent="0.2">
      <c r="B20" s="353"/>
      <c r="C20" s="355"/>
      <c r="D20" s="8" t="s">
        <v>29</v>
      </c>
    </row>
    <row r="21" spans="2:4" ht="17.25" customHeight="1" x14ac:dyDescent="0.2">
      <c r="B21" s="353"/>
      <c r="C21" s="355"/>
      <c r="D21" s="8" t="s">
        <v>30</v>
      </c>
    </row>
    <row r="22" spans="2:4" ht="17.25" customHeight="1" x14ac:dyDescent="0.2">
      <c r="B22" s="353"/>
      <c r="C22" s="355" t="s">
        <v>31</v>
      </c>
      <c r="D22" s="8" t="s">
        <v>32</v>
      </c>
    </row>
    <row r="23" spans="2:4" ht="17.25" customHeight="1" x14ac:dyDescent="0.2">
      <c r="B23" s="353"/>
      <c r="C23" s="355"/>
      <c r="D23" s="8" t="s">
        <v>33</v>
      </c>
    </row>
    <row r="24" spans="2:4" ht="17.25" customHeight="1" x14ac:dyDescent="0.2">
      <c r="B24" s="353"/>
      <c r="C24" s="355"/>
      <c r="D24" s="8" t="s">
        <v>34</v>
      </c>
    </row>
    <row r="25" spans="2:4" ht="17.25" customHeight="1" x14ac:dyDescent="0.2">
      <c r="B25" s="353"/>
      <c r="C25" s="355"/>
      <c r="D25" s="8" t="s">
        <v>35</v>
      </c>
    </row>
    <row r="26" spans="2:4" ht="17.25" customHeight="1" x14ac:dyDescent="0.2">
      <c r="B26" s="353"/>
      <c r="C26" s="355"/>
      <c r="D26" s="8" t="s">
        <v>36</v>
      </c>
    </row>
    <row r="27" spans="2:4" ht="17.25" customHeight="1" x14ac:dyDescent="0.2">
      <c r="B27" s="353"/>
      <c r="C27" s="356" t="s">
        <v>37</v>
      </c>
      <c r="D27" s="8" t="s">
        <v>38</v>
      </c>
    </row>
    <row r="28" spans="2:4" ht="17.25" customHeight="1" x14ac:dyDescent="0.2">
      <c r="B28" s="353"/>
      <c r="C28" s="356"/>
      <c r="D28" s="8" t="s">
        <v>39</v>
      </c>
    </row>
    <row r="29" spans="2:4" ht="17.25" customHeight="1" x14ac:dyDescent="0.2">
      <c r="B29" s="353"/>
      <c r="C29" s="356"/>
      <c r="D29" s="8" t="s">
        <v>40</v>
      </c>
    </row>
    <row r="30" spans="2:4" ht="17.25" customHeight="1" x14ac:dyDescent="0.2">
      <c r="B30" s="353"/>
      <c r="C30" s="356"/>
      <c r="D30" s="8" t="s">
        <v>41</v>
      </c>
    </row>
    <row r="31" spans="2:4" ht="17.25" customHeight="1" x14ac:dyDescent="0.2">
      <c r="B31" s="353"/>
      <c r="C31" s="356"/>
      <c r="D31" s="8" t="s">
        <v>42</v>
      </c>
    </row>
    <row r="32" spans="2:4" ht="17.25" customHeight="1" x14ac:dyDescent="0.2">
      <c r="B32" s="353"/>
      <c r="C32" s="356"/>
      <c r="D32" s="8" t="s">
        <v>43</v>
      </c>
    </row>
    <row r="33" spans="2:4" ht="17.25" customHeight="1" x14ac:dyDescent="0.2">
      <c r="B33" s="353"/>
      <c r="C33" s="356"/>
      <c r="D33" s="8" t="s">
        <v>44</v>
      </c>
    </row>
    <row r="34" spans="2:4" ht="17.25" customHeight="1" x14ac:dyDescent="0.2">
      <c r="B34" s="353"/>
      <c r="C34" s="355" t="s">
        <v>45</v>
      </c>
      <c r="D34" s="8" t="s">
        <v>46</v>
      </c>
    </row>
    <row r="35" spans="2:4" ht="17.25" customHeight="1" x14ac:dyDescent="0.2">
      <c r="B35" s="353"/>
      <c r="C35" s="355"/>
      <c r="D35" s="8" t="s">
        <v>47</v>
      </c>
    </row>
    <row r="36" spans="2:4" ht="17.25" customHeight="1" x14ac:dyDescent="0.2">
      <c r="B36" s="353"/>
      <c r="C36" s="355"/>
      <c r="D36" s="8" t="s">
        <v>48</v>
      </c>
    </row>
    <row r="37" spans="2:4" ht="17.25" customHeight="1" x14ac:dyDescent="0.2">
      <c r="B37" s="353"/>
      <c r="C37" s="356" t="s">
        <v>49</v>
      </c>
      <c r="D37" s="8" t="s">
        <v>50</v>
      </c>
    </row>
    <row r="38" spans="2:4" ht="17.25" customHeight="1" x14ac:dyDescent="0.2">
      <c r="B38" s="353"/>
      <c r="C38" s="356"/>
      <c r="D38" s="8" t="s">
        <v>51</v>
      </c>
    </row>
    <row r="39" spans="2:4" ht="17.25" customHeight="1" x14ac:dyDescent="0.2">
      <c r="B39" s="353"/>
      <c r="C39" s="356"/>
      <c r="D39" s="8" t="s">
        <v>52</v>
      </c>
    </row>
    <row r="40" spans="2:4" ht="17.25" customHeight="1" x14ac:dyDescent="0.2">
      <c r="B40" s="353"/>
      <c r="C40" s="356"/>
      <c r="D40" s="8" t="s">
        <v>53</v>
      </c>
    </row>
    <row r="41" spans="2:4" ht="17.25" customHeight="1" x14ac:dyDescent="0.2">
      <c r="B41" s="353"/>
      <c r="C41" s="355" t="s">
        <v>54</v>
      </c>
      <c r="D41" s="8" t="s">
        <v>55</v>
      </c>
    </row>
    <row r="42" spans="2:4" ht="17.25" customHeight="1" x14ac:dyDescent="0.2">
      <c r="B42" s="353"/>
      <c r="C42" s="355"/>
      <c r="D42" s="8" t="s">
        <v>56</v>
      </c>
    </row>
    <row r="43" spans="2:4" ht="17.25" customHeight="1" x14ac:dyDescent="0.2">
      <c r="B43" s="353"/>
      <c r="C43" s="355"/>
      <c r="D43" s="8" t="s">
        <v>57</v>
      </c>
    </row>
    <row r="44" spans="2:4" ht="17.25" customHeight="1" thickBot="1" x14ac:dyDescent="0.25">
      <c r="B44" s="354"/>
      <c r="C44" s="357"/>
      <c r="D44" s="9" t="s">
        <v>58</v>
      </c>
    </row>
    <row r="45" spans="2:4" x14ac:dyDescent="0.2">
      <c r="B45" s="2"/>
      <c r="C45" s="2"/>
      <c r="D45" s="3"/>
    </row>
    <row r="46" spans="2:4" x14ac:dyDescent="0.2">
      <c r="B46" s="2"/>
      <c r="C46" s="2"/>
      <c r="D46" s="3"/>
    </row>
    <row r="47" spans="2:4" x14ac:dyDescent="0.2">
      <c r="B47" s="2"/>
      <c r="C47" s="2"/>
      <c r="D47" s="3"/>
    </row>
    <row r="48" spans="2:4" x14ac:dyDescent="0.2">
      <c r="B48" s="2"/>
      <c r="C48" s="2"/>
      <c r="D48" s="3"/>
    </row>
    <row r="49" spans="2:4" x14ac:dyDescent="0.2">
      <c r="B49" s="2"/>
      <c r="C49" s="2"/>
      <c r="D49" s="3"/>
    </row>
    <row r="50" spans="2:4" x14ac:dyDescent="0.2">
      <c r="B50" s="2"/>
      <c r="C50" s="2"/>
      <c r="D50" s="3"/>
    </row>
    <row r="51" spans="2:4" x14ac:dyDescent="0.2">
      <c r="B51" s="2"/>
      <c r="C51" s="2"/>
      <c r="D51" s="3"/>
    </row>
    <row r="52" spans="2:4" x14ac:dyDescent="0.2">
      <c r="B52" s="2"/>
      <c r="C52" s="2"/>
      <c r="D52" s="3"/>
    </row>
    <row r="53" spans="2:4" x14ac:dyDescent="0.2">
      <c r="B53" s="2"/>
      <c r="C53" s="2"/>
      <c r="D53" s="3"/>
    </row>
    <row r="54" spans="2:4" x14ac:dyDescent="0.2">
      <c r="B54" s="2"/>
      <c r="C54" s="2"/>
      <c r="D54" s="3"/>
    </row>
    <row r="55" spans="2:4" x14ac:dyDescent="0.2">
      <c r="B55" s="2"/>
      <c r="C55" s="2"/>
      <c r="D55" s="3"/>
    </row>
    <row r="56" spans="2:4" x14ac:dyDescent="0.2">
      <c r="B56" s="2"/>
      <c r="C56" s="2"/>
      <c r="D56" s="3"/>
    </row>
    <row r="57" spans="2:4" x14ac:dyDescent="0.2">
      <c r="B57" s="2"/>
      <c r="C57" s="2"/>
      <c r="D57" s="3"/>
    </row>
    <row r="58" spans="2:4" x14ac:dyDescent="0.2">
      <c r="B58" s="2"/>
      <c r="C58" s="2"/>
      <c r="D58" s="3"/>
    </row>
    <row r="59" spans="2:4" x14ac:dyDescent="0.2">
      <c r="B59" s="2"/>
      <c r="C59" s="2"/>
      <c r="D59" s="3"/>
    </row>
    <row r="60" spans="2:4" x14ac:dyDescent="0.2">
      <c r="B60" s="2"/>
      <c r="C60" s="2"/>
      <c r="D60" s="3"/>
    </row>
    <row r="61" spans="2:4" x14ac:dyDescent="0.2">
      <c r="B61" s="2"/>
      <c r="C61" s="2"/>
      <c r="D61" s="3"/>
    </row>
    <row r="62" spans="2:4" x14ac:dyDescent="0.2">
      <c r="B62" s="2"/>
      <c r="C62" s="2"/>
      <c r="D62" s="3"/>
    </row>
    <row r="63" spans="2:4" x14ac:dyDescent="0.2">
      <c r="B63" s="2"/>
      <c r="C63" s="2"/>
      <c r="D63" s="3"/>
    </row>
    <row r="64" spans="2:4" x14ac:dyDescent="0.2">
      <c r="B64" s="2"/>
      <c r="C64" s="2"/>
      <c r="D64" s="3"/>
    </row>
    <row r="65" spans="2:4" x14ac:dyDescent="0.2">
      <c r="B65" s="2"/>
      <c r="C65" s="2"/>
      <c r="D65" s="3"/>
    </row>
    <row r="66" spans="2:4" x14ac:dyDescent="0.2">
      <c r="B66" s="2"/>
      <c r="C66" s="2"/>
      <c r="D66" s="3"/>
    </row>
    <row r="67" spans="2:4" x14ac:dyDescent="0.2">
      <c r="B67" s="2"/>
      <c r="C67" s="2"/>
      <c r="D67" s="3"/>
    </row>
    <row r="68" spans="2:4" x14ac:dyDescent="0.2">
      <c r="B68" s="2"/>
      <c r="C68" s="2"/>
      <c r="D68" s="3"/>
    </row>
    <row r="69" spans="2:4" x14ac:dyDescent="0.2">
      <c r="B69" s="2"/>
      <c r="C69" s="2"/>
      <c r="D69" s="3"/>
    </row>
    <row r="70" spans="2:4" x14ac:dyDescent="0.2">
      <c r="B70" s="2"/>
      <c r="C70" s="2"/>
      <c r="D70" s="3"/>
    </row>
    <row r="71" spans="2:4" x14ac:dyDescent="0.2">
      <c r="B71" s="2"/>
      <c r="C71" s="2"/>
      <c r="D71" s="3"/>
    </row>
    <row r="72" spans="2:4" x14ac:dyDescent="0.2">
      <c r="B72" s="2"/>
      <c r="C72" s="2"/>
      <c r="D72" s="3"/>
    </row>
    <row r="73" spans="2:4" x14ac:dyDescent="0.2">
      <c r="B73" s="2"/>
      <c r="C73" s="2"/>
      <c r="D73" s="3"/>
    </row>
    <row r="74" spans="2:4" x14ac:dyDescent="0.2">
      <c r="B74" s="2"/>
      <c r="C74" s="2"/>
      <c r="D74" s="3"/>
    </row>
    <row r="75" spans="2:4" x14ac:dyDescent="0.2">
      <c r="B75" s="2"/>
      <c r="C75" s="2"/>
      <c r="D75" s="3"/>
    </row>
    <row r="76" spans="2:4" x14ac:dyDescent="0.2">
      <c r="B76" s="2"/>
      <c r="C76" s="2"/>
      <c r="D76" s="3"/>
    </row>
    <row r="77" spans="2:4" x14ac:dyDescent="0.2">
      <c r="B77" s="2"/>
      <c r="C77" s="2"/>
      <c r="D77" s="3"/>
    </row>
    <row r="78" spans="2:4" x14ac:dyDescent="0.2">
      <c r="B78" s="2"/>
      <c r="C78" s="2"/>
      <c r="D78" s="3"/>
    </row>
    <row r="79" spans="2:4" x14ac:dyDescent="0.2">
      <c r="B79" s="2"/>
      <c r="C79" s="2"/>
      <c r="D79" s="3"/>
    </row>
    <row r="80" spans="2:4" x14ac:dyDescent="0.2">
      <c r="B80" s="2"/>
      <c r="C80" s="2"/>
      <c r="D80" s="3"/>
    </row>
    <row r="81" spans="2:4" x14ac:dyDescent="0.2">
      <c r="B81" s="2"/>
      <c r="C81" s="2"/>
      <c r="D81" s="3"/>
    </row>
    <row r="82" spans="2:4" x14ac:dyDescent="0.2">
      <c r="B82" s="2"/>
      <c r="C82" s="2"/>
      <c r="D82" s="3"/>
    </row>
    <row r="83" spans="2:4" x14ac:dyDescent="0.2">
      <c r="B83" s="2"/>
      <c r="C83" s="2"/>
      <c r="D83" s="3"/>
    </row>
    <row r="84" spans="2:4" x14ac:dyDescent="0.2">
      <c r="B84" s="2"/>
      <c r="C84" s="2"/>
      <c r="D84" s="3"/>
    </row>
    <row r="85" spans="2:4" x14ac:dyDescent="0.2">
      <c r="D85" s="4"/>
    </row>
    <row r="86" spans="2:4" x14ac:dyDescent="0.2">
      <c r="D86" s="4"/>
    </row>
    <row r="87" spans="2:4" x14ac:dyDescent="0.2">
      <c r="D87" s="4"/>
    </row>
    <row r="88" spans="2:4" x14ac:dyDescent="0.2">
      <c r="D88" s="4"/>
    </row>
    <row r="89" spans="2:4" x14ac:dyDescent="0.2">
      <c r="D89" s="4"/>
    </row>
    <row r="90" spans="2:4" x14ac:dyDescent="0.2">
      <c r="D90" s="4"/>
    </row>
    <row r="91" spans="2:4" x14ac:dyDescent="0.2">
      <c r="D91" s="4"/>
    </row>
    <row r="92" spans="2:4" x14ac:dyDescent="0.2">
      <c r="D92" s="4"/>
    </row>
    <row r="93" spans="2:4" x14ac:dyDescent="0.2">
      <c r="C93" s="4"/>
      <c r="D93" s="4"/>
    </row>
    <row r="94" spans="2:4" x14ac:dyDescent="0.2">
      <c r="C94" s="4"/>
      <c r="D94" s="4"/>
    </row>
    <row r="95" spans="2:4" x14ac:dyDescent="0.2">
      <c r="C95" s="4"/>
      <c r="D95" s="4"/>
    </row>
    <row r="96" spans="2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ASISTENTE DE PLANTACIÓN</vt:lpstr>
      <vt:lpstr>MAPA DE PROCESOS 2020</vt:lpstr>
      <vt:lpstr>'ASISTENTE DE PLANTACIÓN'!Área_de_impresión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2020-11-24T21:12:31Z</cp:lastPrinted>
  <dcterms:created xsi:type="dcterms:W3CDTF">2012-11-27T15:54:15Z</dcterms:created>
  <dcterms:modified xsi:type="dcterms:W3CDTF">2024-05-30T15:39:00Z</dcterms:modified>
</cp:coreProperties>
</file>